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TYOUSON-HDD3\zaisei\財政係バックアップ\2020年度\05_決算統計\00_H30決算ベース財政状況資料集\05_HP用最終版\"/>
    </mc:Choice>
  </mc:AlternateContent>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<sst xmlns="http://schemas.openxmlformats.org/spreadsheetml/2006/main" count="1090" uniqueCount="582">
  <si>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</si>
  <si>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</si>
  <si>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</si>
  <si>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</si>
  <si>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</si>
  <si>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</si>
  <si>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</si>
  <si>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</si>
  <si>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</si>
  <si>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</si>
  <si>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</si>
  <si>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</si>
  <si>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</si>
  <si>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</si>
  <si>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</si>
  <si>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</si>
  <si>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</si>
  <si>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</si>
  <si>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</si>
  <si>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</si>
  <si>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</si>
  <si>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</si>
  <si>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</si>
  <si>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</si>
  <si>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</si>
  <si>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</si>
  <si>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</si>
  <si>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</si>
  <si>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</si>
  <si>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</si>
  <si>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</si>
  <si>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</si>
  <si>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</si>
  <si>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</si>
  <si>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</si>
  <si>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</si>
  <si>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</si>
  <si>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</si>
  <si>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</si>
  <si>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</si>
  <si>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</si>
  <si>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</si>
  <si>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</si>
  <si>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</si>
  <si>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</si>
  <si>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</si>
  <si>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</si>
  <si>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</si>
  <si>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</si>
  <si>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</si>
  <si>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</si>
  <si>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</si>
  <si>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</si>
  <si>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</si>
  <si>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</si>
  <si>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</si>
  <si>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</si>
  <si>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</si>
  <si>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</si>
  <si>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</si>
  <si>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</si>
  <si>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</si>
  <si>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</si>
  <si>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</si>
  <si>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</si>
  <si>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</si>
  <si>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</si>
  <si>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</si>
  <si>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</si>
  <si>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</si>
  <si>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</si>
  <si>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</si>
  <si>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</si>
  <si>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</si>
  <si>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</si>
  <si>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</si>
  <si>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</si>
  <si>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</si>
  <si>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</si>
  <si>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</si>
  <si>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</si>
  <si>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</si>
  <si>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</si>
  <si>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</si>
  <si>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</si>
  <si>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</si>
  <si>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</si>
  <si>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</si>
  <si>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</si>
  <si>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</si>
  <si>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</si>
  <si>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</si>
  <si>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</si>
  <si>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</si>
  <si>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</si>
  <si>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</si>
  <si>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</si>
  <si>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</si>
  <si>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</si>
  <si>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</si>
  <si>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</si>
  <si>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</si>
  <si>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</si>
  <si>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</si>
  <si>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</si>
  <si>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</si>
  <si>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</si>
  <si>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</si>
  <si>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</si>
  <si>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</si>
  <si>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</si>
  <si>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</si>
  <si>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</si>
  <si>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</si>
  <si>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</si>
  <si>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</si>
  <si>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</si>
  <si>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</si>
  <si>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</si>
  <si>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</si>
  <si>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</si>
  <si>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</si>
  <si>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</si>
  <si>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</si>
  <si>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</si>
  <si>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</si>
  <si>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</si>
  <si>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</si>
  <si>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</si>
  <si>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</si>
  <si>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</si>
  <si>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</si>
  <si>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</si>
  <si>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</si>
  <si>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</si>
  <si>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</si>
  <si>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</si>
  <si>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</si>
  <si>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</si>
  <si>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</si>
  <si>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</si>
  <si>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</si>
  <si>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</si>
  <si>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</si>
  <si>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</si>
  <si>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</si>
  <si>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</si>
  <si>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</si>
  <si>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</si>
  <si>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</si>
  <si>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</si>
  <si>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</si>
  <si>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</si>
  <si>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</si>
  <si>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</si>
  <si>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</si>
  <si>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</si>
  <si>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</si>
  <si>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</si>
  <si>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</si>
  <si>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</si>
  <si>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</si>
  <si>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</si>
  <si>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</si>
  <si>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</si>
  <si>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</si>
  <si>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</si>
  <si>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</si>
  <si>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</si>
  <si>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</si>
  <si>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</si>
  <si>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</si>
  <si>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</si>
  <si>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</si>
  <si>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</si>
  <si>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</si>
  <si>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</si>
  <si>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</si>
  <si>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</si>
  <si>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</si>
  <si>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</si>
  <si>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</si>
  <si>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</si>
  <si>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</si>
  <si>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</si>
  <si>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</si>
  <si>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</si>
  <si>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</si>
  <si>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</si>
  <si>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</si>
  <si>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</si>
  <si>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</si>
  <si>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</si>
  <si>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</si>
  <si>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</si>
  <si>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</si>
  <si>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</si>
  <si>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</si>
  <si>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</si>
  <si>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</si>
  <si>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</si>
  <si>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</si>
  <si>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</si>
  <si>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</si>
  <si>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</si>
  <si>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</si>
  <si>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</si>
  <si>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</si>
  <si>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</si>
  <si>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</si>
  <si>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</si>
  <si>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</si>
  <si>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</si>
  <si>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</si>
  <si>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</si>
  <si>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茨城県河内町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</si>
  <si>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</si>
  <si>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</si>
  <si>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</si>
  <si>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</si>
  <si>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</si>
  <si>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</si>
  <si>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</si>
  <si>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</si>
  <si>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</si>
  <si>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</si>
  <si>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</si>
  <si>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</si>
  <si>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</si>
  <si>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</si>
  <si>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</si>
  <si>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</si>
  <si>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</si>
  <si>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</si>
  <si>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</si>
  <si>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</si>
  <si>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</si>
  <si>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</si>
  <si>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</si>
  <si>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</si>
  <si>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</si>
  <si>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</si>
  <si>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</si>
  <si>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</si>
  <si>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</si>
  <si>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</si>
  <si>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</si>
  <si>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</si>
  <si>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</si>
  <si>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</si>
  <si>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</si>
  <si>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</si>
  <si>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</si>
  <si>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</si>
  <si>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</si>
  <si>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</si>
  <si>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</si>
  <si>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</si>
  <si>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</si>
  <si>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</si>
  <si>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</si>
  <si>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</si>
  <si>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</si>
  <si>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</si>
  <si>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</si>
  <si>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</si>
  <si>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</si>
  <si>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</si>
  <si>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</si>
  <si>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</si>
  <si>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</si>
  <si>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</si>
  <si>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</si>
  <si>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</si>
  <si>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</si>
  <si>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</si>
  <si>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</si>
  <si>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</si>
  <si>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</si>
  <si>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</si>
  <si>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</si>
  <si>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</si>
  <si>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</si>
  <si>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</si>
  <si>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</si>
  <si>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</si>
  <si>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</si>
  <si>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</si>
  <si>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</si>
  <si>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</si>
  <si>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</si>
  <si>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</si>
  <si>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</si>
  <si>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</si>
  <si>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</si>
  <si>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</si>
  <si>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</si>
  <si>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</si>
  <si>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</si>
  <si>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</si>
  <si>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</si>
  <si>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</si>
  <si>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</si>
  <si>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</si>
  <si>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</si>
  <si>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</si>
  <si>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</si>
  <si>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</si>
  <si>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</si>
  <si>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</si>
  <si>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</si>
  <si>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</si>
  <si>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</si>
  <si>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</si>
  <si>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</si>
  <si>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</si>
  <si>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</si>
  <si>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</si>
  <si>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</si>
  <si>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</si>
  <si>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</si>
  <si>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</si>
  <si>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</si>
  <si>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</si>
  <si>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</si>
  <si>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</si>
  <si>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</si>
  <si>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</si>
  <si>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</si>
  <si>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</si>
  <si>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</si>
  <si>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</si>
  <si>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</si>
  <si>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</si>
  <si>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</si>
  <si>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</si>
  <si>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</si>
  <si>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</si>
  <si>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</si>
  <si>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</si>
  <si>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</si>
  <si>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</si>
  <si>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</si>
  <si>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</si>
  <si>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</si>
  <si>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</si>
  <si>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</si>
  <si>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</si>
  <si>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</si>
  <si>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</si>
  <si>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</si>
  <si>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</si>
  <si>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</si>
  <si>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</si>
  <si>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</si>
  <si>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</si>
  <si>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</si>
  <si>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</si>
  <si>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</si>
  <si>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</si>
  <si>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</si>
  <si>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</si>
  <si>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</si>
  <si>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</si>
  <si>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</si>
  <si>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茨城県河内町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</si>
  <si>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</si>
  <si>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</si>
  <si>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</si>
  <si>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</si>
  <si>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</si>
  <si>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</si>
  <si>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</si>
  <si>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</si>
  <si>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</si>
  <si>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</si>
  <si>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</si>
  <si>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</si>
  <si>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</si>
  <si>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</si>
  <si>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</si>
  <si>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</si>
  <si>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</si>
  <si>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</si>
  <si>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</si>
  <si>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</si>
  <si>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</si>
  <si>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</si>
  <si>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</si>
  <si>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</si>
  <si>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</si>
  <si>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</si>
  <si>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</si>
  <si>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</si>
  <si>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</si>
  <si>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</si>
  <si>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</si>
  <si>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</si>
  <si>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</si>
  <si>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</si>
  <si>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</si>
  <si>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</si>
  <si>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</si>
  <si>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</si>
  <si>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</si>
  <si>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</si>
  <si>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</si>
  <si>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</si>
  <si>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</si>
  <si>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</si>
  <si>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</si>
  <si>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</si>
  <si>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</si>
  <si>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</si>
  <si>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</si>
  <si>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</si>
  <si>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</si>
  <si>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</si>
  <si>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</si>
  <si>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</si>
  <si>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</si>
  <si>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</si>
  <si>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</si>
  <si>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</si>
  <si>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</si>
  <si>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</si>
  <si>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</si>
  <si>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</si>
  <si>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</si>
  <si>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</si>
  <si>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</si>
  <si>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</si>
  <si>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</si>
  <si>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</si>
  <si>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</si>
  <si>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</si>
  <si>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</si>
  <si>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</si>
  <si>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</si>
  <si>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</si>
  <si>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</si>
  <si>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</si>
  <si>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</si>
  <si>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</si>
  <si>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</si>
  <si>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</si>
  <si>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</si>
  <si>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</si>
  <si>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</si>
  <si>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</si>
  <si>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</si>
  <si>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</si>
  <si>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</si>
  <si>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</si>
  <si>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</si>
  <si>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</si>
  <si>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</si>
  <si>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</si>
  <si>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</si>
  <si>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</si>
  <si>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</si>
  <si>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</si>
  <si>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</si>
  <si>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</si>
  <si>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</si>
  <si>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</si>
  <si>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</si>
  <si>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</si>
  <si>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</si>
  <si>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</si>
  <si>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</si>
  <si>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</si>
  <si>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</si>
  <si>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</si>
  <si>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</si>
  <si>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</si>
  <si>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</si>
  <si>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</si>
  <si>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</si>
  <si>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</si>
  <si>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</si>
  <si>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</si>
  <si>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</si>
  <si>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</si>
  <si>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</si>
  <si>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</si>
  <si>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</si>
  <si>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</si>
  <si>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</si>
  <si>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</si>
  <si>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</si>
  <si>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</si>
  <si>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</si>
  <si>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</si>
  <si>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</si>
  <si>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</si>
  <si>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</si>
  <si>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</si>
  <si>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</si>
  <si>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</si>
  <si>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</si>
  <si>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</si>
  <si>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</si>
  <si>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</si>
  <si>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</si>
  <si>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</si>
  <si>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</si>
  <si>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</si>
  <si>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</si>
  <si>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</si>
  <si>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</si>
  <si>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</si>
  <si>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</si>
  <si>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</si>
  <si>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</si>
  <si>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</si>
  <si>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</si>
  <si>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</si>
  <si>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</si>
  <si>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</si>
  <si>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</si>
  <si>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</si>
  <si>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</si>
  <si>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</si>
  <si>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</si>
  <si>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</si>
  <si>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</si>
  <si>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</si>
  <si>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</si>
  <si>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</si>
  <si>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</si>
  <si>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</si>
  <si>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</si>
  <si>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</si>
  <si>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</si>
  <si>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</si>
  <si>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</si>
  <si>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</si>
  <si>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</si>
  <si>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</si>
  <si>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</si>
  <si>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</si>
  <si>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</si>
  <si>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</si>
  <si>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</si>
  <si>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</si>
  <si>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</si>
  <si>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0.33</t>
  </si>
  <si>
    <t>▲ 4.60</t>
  </si>
  <si>
    <t>一般会計</t>
  </si>
  <si>
    <t>水道事業会計</t>
  </si>
  <si>
    <t>国民健康保険特別会計</t>
  </si>
  <si>
    <t>介護保険特別会計</t>
  </si>
  <si>
    <t>下水道事業特別会計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</si>
  <si>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</si>
  <si>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</si>
  <si>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</si>
  <si>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</si>
  <si>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</si>
  <si>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</si>
  <si>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</si>
  <si>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</si>
  <si>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</si>
  <si>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</si>
  <si>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ふるさと寄附基金</t>
    <rPh sb="4" eb="6">
      <t>キフ</t>
    </rPh>
    <rPh sb="6" eb="8">
      <t>キキン</t>
    </rPh>
    <phoneticPr fontId="2"/>
  </si>
  <si>
    <t>地域福祉基金（果実運用型）</t>
    <rPh sb="0" eb="2">
      <t>チイキ</t>
    </rPh>
    <rPh sb="2" eb="4">
      <t>フクシ</t>
    </rPh>
    <rPh sb="4" eb="6">
      <t>キキン</t>
    </rPh>
    <rPh sb="7" eb="9">
      <t>カジツ</t>
    </rPh>
    <rPh sb="9" eb="12">
      <t>ウンヨウガタ</t>
    </rPh>
    <phoneticPr fontId="2"/>
  </si>
  <si>
    <t>ふるさと創生基金</t>
    <rPh sb="4" eb="6">
      <t>ソウセイ</t>
    </rPh>
    <rPh sb="6" eb="8">
      <t>キキン</t>
    </rPh>
    <phoneticPr fontId="2"/>
  </si>
  <si>
    <t>環境衛生施設整備基金</t>
    <rPh sb="0" eb="2">
      <t>カンキョウ</t>
    </rPh>
    <rPh sb="2" eb="4">
      <t>エイセイ</t>
    </rPh>
    <rPh sb="4" eb="6">
      <t>シセツ</t>
    </rPh>
    <rPh sb="6" eb="8">
      <t>セイビ</t>
    </rPh>
    <rPh sb="8" eb="10">
      <t>キキン</t>
    </rPh>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</si>
  <si>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</si>
  <si>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</si>
  <si>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</si>
  <si>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</si>
  <si>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</si>
  <si>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</si>
  <si>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</si>
  <si>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8">
      <t>シチョウ</t>
    </rPh>
    <rPh sb="8" eb="9">
      <t>ソン</t>
    </rPh>
    <rPh sb="9" eb="10">
      <t>ケン</t>
    </rPh>
    <rPh sb="10" eb="12">
      <t>ジム</t>
    </rPh>
    <rPh sb="12" eb="14">
      <t>クミアイ</t>
    </rPh>
    <rPh sb="15" eb="17">
      <t>イッパン</t>
    </rPh>
    <rPh sb="17" eb="19">
      <t>カイケイ</t>
    </rPh>
    <phoneticPr fontId="2"/>
  </si>
  <si>
    <t>稲敷地方広域市町村圏事務組合　水防事業特別会計</t>
    <rPh sb="0" eb="2">
      <t>イナシキ</t>
    </rPh>
    <rPh sb="2" eb="4">
      <t>チホウ</t>
    </rPh>
    <rPh sb="4" eb="6">
      <t>コウイキ</t>
    </rPh>
    <rPh sb="6" eb="8">
      <t>シチョウ</t>
    </rPh>
    <rPh sb="8" eb="9">
      <t>ソン</t>
    </rPh>
    <rPh sb="9" eb="10">
      <t>ケン</t>
    </rPh>
    <rPh sb="10" eb="12">
      <t>ジム</t>
    </rPh>
    <rPh sb="12" eb="14">
      <t>クミアイ</t>
    </rPh>
    <rPh sb="15" eb="17">
      <t>スイボウ</t>
    </rPh>
    <rPh sb="17" eb="19">
      <t>ジギョウ</t>
    </rPh>
    <rPh sb="19" eb="21">
      <t>トクベツ</t>
    </rPh>
    <rPh sb="21" eb="23">
      <t>カイケイ</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</si>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</sst>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6527-456E-A1C6-59EB22B368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17959</c:v>
                </c:pt>
                <c:pt idx="1">
                  <c:v>116288</c:v>
                </c:pt>
                <c:pt idx="2">
                  <c:v>194568</c:v>
                </c:pt>
                <c:pt idx="3">
                  <c:v>61614</c:v>
                </c:pt>
                <c:pt idx="4">
                  <c:v>45828</c:v>
                </c:pt>
              </c:numCache>
            </c:numRef>
          </c:val>
          <c:smooth val="0"/>
          <c:extLst xmlns:c16r2="http://schemas.microsoft.com/office/drawing/2015/06/chart">
            <c:ext xmlns:c16="http://schemas.microsoft.com/office/drawing/2014/chart" uri="{C3380CC4-5D6E-409C-BE32-E72D297353CC}">
              <c16:uniqueId val="{00000001-6527-456E-A1C6-59EB22B36810}"/>
            </c:ext>
          </c:extLst>
        </c:ser>
        <c:dLbls>
          <c:showLegendKey val="0"/>
          <c:showVal val="0"/>
          <c:showCatName val="0"/>
          <c:showSerName val="0"/>
          <c:showPercent val="0"/>
          <c:showBubbleSize val="0"/>
        </c:dLbls>
        <c:marker val="1"/>
        <c:smooth val="0"/>
        <c:axId val="398190984"/>
        <c:axId val="398188632"/>
      </c:lineChart>
      <c:catAx>
        <c:axId val="398190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188632"/>
        <c:crosses val="autoZero"/>
        <c:auto val="1"/>
        <c:lblAlgn val="ctr"/>
        <c:lblOffset val="100"/>
        <c:tickLblSkip val="1"/>
        <c:tickMarkSkip val="1"/>
        <c:noMultiLvlLbl val="0"/>
      </c:catAx>
      <c:valAx>
        <c:axId val="398188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190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10.84</c:v>
                </c:pt>
                <c:pt idx="1">
                  <c:v>11.82</c:v>
                </c:pt>
                <c:pt idx="2">
                  <c:v>13.71</c:v>
                </c:pt>
                <c:pt idx="3">
                  <c:v>14.38</c:v>
                </c:pt>
                <c:pt idx="4">
                  <c:v>9.91</c:v>
                </c:pt>
              </c:numCache>
            </c:numRef>
          </c:val>
          <c:extLst xmlns:c16r2="http://schemas.microsoft.com/office/drawing/2015/06/chart">
            <c:ext xmlns:c16="http://schemas.microsoft.com/office/drawing/2014/chart" uri="{C3380CC4-5D6E-409C-BE32-E72D297353CC}">
              <c16:uniqueId val="{00000000-A5C6-46B2-BCCB-57732BBEF0F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c:v>
                </c:pt>
                <c:pt idx="1">
                  <c:v>8.69</c:v>
                </c:pt>
                <c:pt idx="2">
                  <c:v>8.43</c:v>
                </c:pt>
                <c:pt idx="3">
                  <c:v>8.39</c:v>
                </c:pt>
                <c:pt idx="4">
                  <c:v>8.4700000000000006</c:v>
                </c:pt>
              </c:numCache>
            </c:numRef>
          </c:val>
          <c:extLst xmlns:c16r2="http://schemas.microsoft.com/office/drawing/2015/06/chart">
            <c:ext xmlns:c16="http://schemas.microsoft.com/office/drawing/2014/chart" uri="{C3380CC4-5D6E-409C-BE32-E72D297353CC}">
              <c16:uniqueId val="{00000001-A5C6-46B2-BCCB-57732BBEF0FB}"/>
            </c:ext>
          </c:extLst>
        </c:ser>
        <c:dLbls>
          <c:showLegendKey val="0"/>
          <c:showVal val="0"/>
          <c:showCatName val="0"/>
          <c:showSerName val="0"/>
          <c:showPercent val="0"/>
          <c:showBubbleSize val="0"/>
        </c:dLbls>
        <c:gapWidth val="250"/>
        <c:overlap val="100"/>
        <c:axId val="398195688"/>
        <c:axId val="398189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-0.33</c:v>
                </c:pt>
                <c:pt idx="1">
                  <c:v>1.37</c:v>
                </c:pt>
                <c:pt idx="2">
                  <c:v>1.28</c:v>
                </c:pt>
                <c:pt idx="3">
                  <c:v>0.74</c:v>
                </c:pt>
                <c:pt idx="4">
                  <c:v>-4.5999999999999996</c:v>
                </c:pt>
              </c:numCache>
            </c:numRef>
          </c:val>
          <c:smooth val="0"/>
          <c:extLst xmlns:c16r2="http://schemas.microsoft.com/office/drawing/2015/06/chart">
            <c:ext xmlns:c16="http://schemas.microsoft.com/office/drawing/2014/chart" uri="{C3380CC4-5D6E-409C-BE32-E72D297353CC}">
              <c16:uniqueId val="{00000002-A5C6-46B2-BCCB-57732BBEF0FB}"/>
            </c:ext>
          </c:extLst>
        </c:ser>
        <c:dLbls>
          <c:showLegendKey val="0"/>
          <c:showVal val="0"/>
          <c:showCatName val="0"/>
          <c:showSerName val="0"/>
          <c:showPercent val="0"/>
          <c:showBubbleSize val="0"/>
        </c:dLbls>
        <c:marker val="1"/>
        <c:smooth val="0"/>
        <c:axId val="398195688"/>
        <c:axId val="398189808"/>
      </c:lineChart>
      <c:catAx>
        <c:axId val="398195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8189808"/>
        <c:crosses val="autoZero"/>
        <c:auto val="1"/>
        <c:lblAlgn val="ctr"/>
        <c:lblOffset val="100"/>
        <c:tickLblSkip val="1"/>
        <c:tickMarkSkip val="1"/>
        <c:noMultiLvlLbl val="0"/>
      </c:catAx>
      <c:valAx>
        <c:axId val="39818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95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7D7-42C6-900B-1E5D13DC75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7D7-42C6-900B-1E5D13DC75A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7D7-42C6-900B-1E5D13DC75AF}"/>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A7D7-42C6-900B-1E5D13DC75A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0.05</c:v>
                </c:pt>
                <c:pt idx="4">
                  <c:v>#N/A</c:v>
                </c:pt>
                <c:pt idx="5">
                  <c:v>0.08</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4-A7D7-42C6-900B-1E5D13DC75A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0.99</c:v>
                </c:pt>
                <c:pt idx="2">
                  <c:v>#N/A</c:v>
                </c:pt>
                <c:pt idx="3">
                  <c:v>0.6</c:v>
                </c:pt>
                <c:pt idx="4">
                  <c:v>#N/A</c:v>
                </c:pt>
                <c:pt idx="5">
                  <c:v>0.59</c:v>
                </c:pt>
                <c:pt idx="6">
                  <c:v>#N/A</c:v>
                </c:pt>
                <c:pt idx="7">
                  <c:v>0.43</c:v>
                </c:pt>
                <c:pt idx="8">
                  <c:v>#N/A</c:v>
                </c:pt>
                <c:pt idx="9">
                  <c:v>0.78</c:v>
                </c:pt>
              </c:numCache>
            </c:numRef>
          </c:val>
          <c:extLst xmlns:c16r2="http://schemas.microsoft.com/office/drawing/2015/06/chart">
            <c:ext xmlns:c16="http://schemas.microsoft.com/office/drawing/2014/chart" uri="{C3380CC4-5D6E-409C-BE32-E72D297353CC}">
              <c16:uniqueId val="{00000005-A7D7-42C6-900B-1E5D13DC75A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1.77</c:v>
                </c:pt>
                <c:pt idx="2">
                  <c:v>#N/A</c:v>
                </c:pt>
                <c:pt idx="3">
                  <c:v>2.86</c:v>
                </c:pt>
                <c:pt idx="4">
                  <c:v>#N/A</c:v>
                </c:pt>
                <c:pt idx="5">
                  <c:v>4.32</c:v>
                </c:pt>
                <c:pt idx="6">
                  <c:v>#N/A</c:v>
                </c:pt>
                <c:pt idx="7">
                  <c:v>3.69</c:v>
                </c:pt>
                <c:pt idx="8">
                  <c:v>#N/A</c:v>
                </c:pt>
                <c:pt idx="9">
                  <c:v>2.4300000000000002</c:v>
                </c:pt>
              </c:numCache>
            </c:numRef>
          </c:val>
          <c:extLst xmlns:c16r2="http://schemas.microsoft.com/office/drawing/2015/06/chart">
            <c:ext xmlns:c16="http://schemas.microsoft.com/office/drawing/2014/chart" uri="{C3380CC4-5D6E-409C-BE32-E72D297353CC}">
              <c16:uniqueId val="{00000006-A7D7-42C6-900B-1E5D13DC75A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4.1100000000000003</c:v>
                </c:pt>
                <c:pt idx="2">
                  <c:v>#N/A</c:v>
                </c:pt>
                <c:pt idx="3">
                  <c:v>2.29</c:v>
                </c:pt>
                <c:pt idx="4">
                  <c:v>#N/A</c:v>
                </c:pt>
                <c:pt idx="5">
                  <c:v>4.45</c:v>
                </c:pt>
                <c:pt idx="6">
                  <c:v>#N/A</c:v>
                </c:pt>
                <c:pt idx="7">
                  <c:v>4.1900000000000004</c:v>
                </c:pt>
                <c:pt idx="8">
                  <c:v>#N/A</c:v>
                </c:pt>
                <c:pt idx="9">
                  <c:v>4.57</c:v>
                </c:pt>
              </c:numCache>
            </c:numRef>
          </c:val>
          <c:extLst xmlns:c16r2="http://schemas.microsoft.com/office/drawing/2015/06/chart">
            <c:ext xmlns:c16="http://schemas.microsoft.com/office/drawing/2014/chart" uri="{C3380CC4-5D6E-409C-BE32-E72D297353CC}">
              <c16:uniqueId val="{00000007-A7D7-42C6-900B-1E5D13DC75A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5.89</c:v>
                </c:pt>
                <c:pt idx="2">
                  <c:v>#N/A</c:v>
                </c:pt>
                <c:pt idx="3">
                  <c:v>6.5</c:v>
                </c:pt>
                <c:pt idx="4">
                  <c:v>#N/A</c:v>
                </c:pt>
                <c:pt idx="5">
                  <c:v>5.7</c:v>
                </c:pt>
                <c:pt idx="6">
                  <c:v>#N/A</c:v>
                </c:pt>
                <c:pt idx="7">
                  <c:v>5.73</c:v>
                </c:pt>
                <c:pt idx="8">
                  <c:v>#N/A</c:v>
                </c:pt>
                <c:pt idx="9">
                  <c:v>6.26</c:v>
                </c:pt>
              </c:numCache>
            </c:numRef>
          </c:val>
          <c:extLst xmlns:c16r2="http://schemas.microsoft.com/office/drawing/2015/06/chart">
            <c:ext xmlns:c16="http://schemas.microsoft.com/office/drawing/2014/chart" uri="{C3380CC4-5D6E-409C-BE32-E72D297353CC}">
              <c16:uniqueId val="{00000008-A7D7-42C6-900B-1E5D13DC75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10.84</c:v>
                </c:pt>
                <c:pt idx="2">
                  <c:v>#N/A</c:v>
                </c:pt>
                <c:pt idx="3">
                  <c:v>11.82</c:v>
                </c:pt>
                <c:pt idx="4">
                  <c:v>#N/A</c:v>
                </c:pt>
                <c:pt idx="5">
                  <c:v>13.7</c:v>
                </c:pt>
                <c:pt idx="6">
                  <c:v>#N/A</c:v>
                </c:pt>
                <c:pt idx="7">
                  <c:v>14.37</c:v>
                </c:pt>
                <c:pt idx="8">
                  <c:v>#N/A</c:v>
                </c:pt>
                <c:pt idx="9">
                  <c:v>9.91</c:v>
                </c:pt>
              </c:numCache>
            </c:numRef>
          </c:val>
          <c:extLst xmlns:c16r2="http://schemas.microsoft.com/office/drawing/2015/06/chart">
            <c:ext xmlns:c16="http://schemas.microsoft.com/office/drawing/2014/chart" uri="{C3380CC4-5D6E-409C-BE32-E72D297353CC}">
              <c16:uniqueId val="{00000009-A7D7-42C6-900B-1E5D13DC75AF}"/>
            </c:ext>
          </c:extLst>
        </c:ser>
        <c:dLbls>
          <c:showLegendKey val="0"/>
          <c:showVal val="0"/>
          <c:showCatName val="0"/>
          <c:showSerName val="0"/>
          <c:showPercent val="0"/>
          <c:showBubbleSize val="0"/>
        </c:dLbls>
        <c:gapWidth val="150"/>
        <c:overlap val="100"/>
        <c:axId val="624449984"/>
        <c:axId val="624450376"/>
      </c:barChart>
      <c:catAx>
        <c:axId val="62444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4450376"/>
        <c:crosses val="autoZero"/>
        <c:auto val="1"/>
        <c:lblAlgn val="ctr"/>
        <c:lblOffset val="100"/>
        <c:tickLblSkip val="1"/>
        <c:tickMarkSkip val="1"/>
        <c:noMultiLvlLbl val="0"/>
      </c:catAx>
      <c:valAx>
        <c:axId val="624450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449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360</c:v>
                </c:pt>
                <c:pt idx="5">
                  <c:v>346</c:v>
                </c:pt>
                <c:pt idx="8">
                  <c:v>358</c:v>
                </c:pt>
                <c:pt idx="11">
                  <c:v>359</c:v>
                </c:pt>
                <c:pt idx="14">
                  <c:v>350</c:v>
                </c:pt>
              </c:numCache>
            </c:numRef>
          </c:val>
          <c:extLst xmlns:c16r2="http://schemas.microsoft.com/office/drawing/2015/06/chart">
            <c:ext xmlns:c16="http://schemas.microsoft.com/office/drawing/2014/chart" uri="{C3380CC4-5D6E-409C-BE32-E72D297353CC}">
              <c16:uniqueId val="{00000000-DFCF-4C2A-B2E2-871A25B7E3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FCF-4C2A-B2E2-871A25B7E3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26</c:v>
                </c:pt>
                <c:pt idx="6">
                  <c:v>18</c:v>
                </c:pt>
                <c:pt idx="9">
                  <c:v>10</c:v>
                </c:pt>
                <c:pt idx="12">
                  <c:v>4</c:v>
                </c:pt>
              </c:numCache>
            </c:numRef>
          </c:val>
          <c:extLst xmlns:c16r2="http://schemas.microsoft.com/office/drawing/2015/06/chart">
            <c:ext xmlns:c16="http://schemas.microsoft.com/office/drawing/2014/chart" uri="{C3380CC4-5D6E-409C-BE32-E72D297353CC}">
              <c16:uniqueId val="{00000002-DFCF-4C2A-B2E2-871A25B7E3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42</c:v>
                </c:pt>
                <c:pt idx="3">
                  <c:v>17</c:v>
                </c:pt>
                <c:pt idx="6">
                  <c:v>19</c:v>
                </c:pt>
                <c:pt idx="9">
                  <c:v>21</c:v>
                </c:pt>
                <c:pt idx="12">
                  <c:v>24</c:v>
                </c:pt>
              </c:numCache>
            </c:numRef>
          </c:val>
          <c:extLst xmlns:c16r2="http://schemas.microsoft.com/office/drawing/2015/06/chart">
            <c:ext xmlns:c16="http://schemas.microsoft.com/office/drawing/2014/chart" uri="{C3380CC4-5D6E-409C-BE32-E72D297353CC}">
              <c16:uniqueId val="{00000003-DFCF-4C2A-B2E2-871A25B7E3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204</c:v>
                </c:pt>
                <c:pt idx="3">
                  <c:v>205</c:v>
                </c:pt>
                <c:pt idx="6">
                  <c:v>210</c:v>
                </c:pt>
                <c:pt idx="9">
                  <c:v>207</c:v>
                </c:pt>
                <c:pt idx="12">
                  <c:v>203</c:v>
                </c:pt>
              </c:numCache>
            </c:numRef>
          </c:val>
          <c:extLst xmlns:c16r2="http://schemas.microsoft.com/office/drawing/2015/06/chart">
            <c:ext xmlns:c16="http://schemas.microsoft.com/office/drawing/2014/chart" uri="{C3380CC4-5D6E-409C-BE32-E72D297353CC}">
              <c16:uniqueId val="{00000004-DFCF-4C2A-B2E2-871A25B7E3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FCF-4C2A-B2E2-871A25B7E3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FCF-4C2A-B2E2-871A25B7E3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219</c:v>
                </c:pt>
                <c:pt idx="3">
                  <c:v>234</c:v>
                </c:pt>
                <c:pt idx="6">
                  <c:v>249</c:v>
                </c:pt>
                <c:pt idx="9">
                  <c:v>258</c:v>
                </c:pt>
                <c:pt idx="12">
                  <c:v>261</c:v>
                </c:pt>
              </c:numCache>
            </c:numRef>
          </c:val>
          <c:extLst xmlns:c16r2="http://schemas.microsoft.com/office/drawing/2015/06/chart">
            <c:ext xmlns:c16="http://schemas.microsoft.com/office/drawing/2014/chart" uri="{C3380CC4-5D6E-409C-BE32-E72D297353CC}">
              <c16:uniqueId val="{00000007-DFCF-4C2A-B2E2-871A25B7E32E}"/>
            </c:ext>
          </c:extLst>
        </c:ser>
        <c:dLbls>
          <c:showLegendKey val="0"/>
          <c:showVal val="0"/>
          <c:showCatName val="0"/>
          <c:showSerName val="0"/>
          <c:showPercent val="0"/>
          <c:showBubbleSize val="0"/>
        </c:dLbls>
        <c:gapWidth val="100"/>
        <c:overlap val="100"/>
        <c:axId val="624453904"/>
        <c:axId val="624448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138</c:v>
                </c:pt>
                <c:pt idx="2">
                  <c:v>#N/A</c:v>
                </c:pt>
                <c:pt idx="3">
                  <c:v>#N/A</c:v>
                </c:pt>
                <c:pt idx="4">
                  <c:v>136</c:v>
                </c:pt>
                <c:pt idx="5">
                  <c:v>#N/A</c:v>
                </c:pt>
                <c:pt idx="6">
                  <c:v>#N/A</c:v>
                </c:pt>
                <c:pt idx="7">
                  <c:v>138</c:v>
                </c:pt>
                <c:pt idx="8">
                  <c:v>#N/A</c:v>
                </c:pt>
                <c:pt idx="9">
                  <c:v>#N/A</c:v>
                </c:pt>
                <c:pt idx="10">
                  <c:v>137</c:v>
                </c:pt>
                <c:pt idx="11">
                  <c:v>#N/A</c:v>
                </c:pt>
                <c:pt idx="12">
                  <c:v>#N/A</c:v>
                </c:pt>
                <c:pt idx="13">
                  <c:v>142</c:v>
                </c:pt>
                <c:pt idx="14">
                  <c:v>#N/A</c:v>
                </c:pt>
              </c:numCache>
            </c:numRef>
          </c:val>
          <c:smooth val="0"/>
          <c:extLst xmlns:c16r2="http://schemas.microsoft.com/office/drawing/2015/06/chart">
            <c:ext xmlns:c16="http://schemas.microsoft.com/office/drawing/2014/chart" uri="{C3380CC4-5D6E-409C-BE32-E72D297353CC}">
              <c16:uniqueId val="{00000008-DFCF-4C2A-B2E2-871A25B7E32E}"/>
            </c:ext>
          </c:extLst>
        </c:ser>
        <c:dLbls>
          <c:showLegendKey val="0"/>
          <c:showVal val="0"/>
          <c:showCatName val="0"/>
          <c:showSerName val="0"/>
          <c:showPercent val="0"/>
          <c:showBubbleSize val="0"/>
        </c:dLbls>
        <c:marker val="1"/>
        <c:smooth val="0"/>
        <c:axId val="624453904"/>
        <c:axId val="624448024"/>
      </c:lineChart>
      <c:catAx>
        <c:axId val="62445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4448024"/>
        <c:crosses val="autoZero"/>
        <c:auto val="1"/>
        <c:lblAlgn val="ctr"/>
        <c:lblOffset val="100"/>
        <c:tickLblSkip val="1"/>
        <c:tickMarkSkip val="1"/>
        <c:noMultiLvlLbl val="0"/>
      </c:catAx>
      <c:valAx>
        <c:axId val="624448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445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3845</c:v>
                </c:pt>
                <c:pt idx="5">
                  <c:v>3896</c:v>
                </c:pt>
                <c:pt idx="8">
                  <c:v>4030</c:v>
                </c:pt>
                <c:pt idx="11">
                  <c:v>3875</c:v>
                </c:pt>
                <c:pt idx="14">
                  <c:v>3856</c:v>
                </c:pt>
              </c:numCache>
            </c:numRef>
          </c:val>
          <c:extLst xmlns:c16r2="http://schemas.microsoft.com/office/drawing/2015/06/chart">
            <c:ext xmlns:c16="http://schemas.microsoft.com/office/drawing/2014/chart" uri="{C3380CC4-5D6E-409C-BE32-E72D297353CC}">
              <c16:uniqueId val="{00000000-6634-4BC4-B63A-644573E463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154</c:v>
                </c:pt>
                <c:pt idx="5">
                  <c:v>177</c:v>
                </c:pt>
                <c:pt idx="8">
                  <c:v>142</c:v>
                </c:pt>
                <c:pt idx="11">
                  <c:v>110</c:v>
                </c:pt>
                <c:pt idx="14">
                  <c:v>70</c:v>
                </c:pt>
              </c:numCache>
            </c:numRef>
          </c:val>
          <c:extLst xmlns:c16r2="http://schemas.microsoft.com/office/drawing/2015/06/chart">
            <c:ext xmlns:c16="http://schemas.microsoft.com/office/drawing/2014/chart" uri="{C3380CC4-5D6E-409C-BE32-E72D297353CC}">
              <c16:uniqueId val="{00000001-6634-4BC4-B63A-644573E463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1590</c:v>
                </c:pt>
                <c:pt idx="5">
                  <c:v>1577</c:v>
                </c:pt>
                <c:pt idx="8">
                  <c:v>1515</c:v>
                </c:pt>
                <c:pt idx="11">
                  <c:v>1913</c:v>
                </c:pt>
                <c:pt idx="14">
                  <c:v>2402</c:v>
                </c:pt>
              </c:numCache>
            </c:numRef>
          </c:val>
          <c:extLst xmlns:c16r2="http://schemas.microsoft.com/office/drawing/2015/06/chart">
            <c:ext xmlns:c16="http://schemas.microsoft.com/office/drawing/2014/chart" uri="{C3380CC4-5D6E-409C-BE32-E72D297353CC}">
              <c16:uniqueId val="{00000002-6634-4BC4-B63A-644573E463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34-4BC4-B63A-644573E463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34-4BC4-B63A-644573E463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634-4BC4-B63A-644573E463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1003</c:v>
                </c:pt>
                <c:pt idx="3">
                  <c:v>888</c:v>
                </c:pt>
                <c:pt idx="6">
                  <c:v>1039</c:v>
                </c:pt>
                <c:pt idx="9">
                  <c:v>990</c:v>
                </c:pt>
                <c:pt idx="12">
                  <c:v>896</c:v>
                </c:pt>
              </c:numCache>
            </c:numRef>
          </c:val>
          <c:extLst xmlns:c16r2="http://schemas.microsoft.com/office/drawing/2015/06/chart">
            <c:ext xmlns:c16="http://schemas.microsoft.com/office/drawing/2014/chart" uri="{C3380CC4-5D6E-409C-BE32-E72D297353CC}">
              <c16:uniqueId val="{00000006-6634-4BC4-B63A-644573E463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152</c:v>
                </c:pt>
                <c:pt idx="3">
                  <c:v>173</c:v>
                </c:pt>
                <c:pt idx="6">
                  <c:v>170</c:v>
                </c:pt>
                <c:pt idx="9">
                  <c:v>152</c:v>
                </c:pt>
                <c:pt idx="12">
                  <c:v>132</c:v>
                </c:pt>
              </c:numCache>
            </c:numRef>
          </c:val>
          <c:extLst xmlns:c16r2="http://schemas.microsoft.com/office/drawing/2015/06/chart">
            <c:ext xmlns:c16="http://schemas.microsoft.com/office/drawing/2014/chart" uri="{C3380CC4-5D6E-409C-BE32-E72D297353CC}">
              <c16:uniqueId val="{00000007-6634-4BC4-B63A-644573E463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2191</c:v>
                </c:pt>
                <c:pt idx="3">
                  <c:v>2074</c:v>
                </c:pt>
                <c:pt idx="6">
                  <c:v>2088</c:v>
                </c:pt>
                <c:pt idx="9">
                  <c:v>1929</c:v>
                </c:pt>
                <c:pt idx="12">
                  <c:v>1774</c:v>
                </c:pt>
              </c:numCache>
            </c:numRef>
          </c:val>
          <c:extLst xmlns:c16r2="http://schemas.microsoft.com/office/drawing/2015/06/chart">
            <c:ext xmlns:c16="http://schemas.microsoft.com/office/drawing/2014/chart" uri="{C3380CC4-5D6E-409C-BE32-E72D297353CC}">
              <c16:uniqueId val="{00000008-6634-4BC4-B63A-644573E463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c:v>
                </c:pt>
                <c:pt idx="3">
                  <c:v>39</c:v>
                </c:pt>
                <c:pt idx="6">
                  <c:v>22</c:v>
                </c:pt>
                <c:pt idx="9">
                  <c:v>12</c:v>
                </c:pt>
                <c:pt idx="12">
                  <c:v>8</c:v>
                </c:pt>
              </c:numCache>
            </c:numRef>
          </c:val>
          <c:extLst xmlns:c16r2="http://schemas.microsoft.com/office/drawing/2015/06/chart">
            <c:ext xmlns:c16="http://schemas.microsoft.com/office/drawing/2014/chart" uri="{C3380CC4-5D6E-409C-BE32-E72D297353CC}">
              <c16:uniqueId val="{00000009-6634-4BC4-B63A-644573E463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3049</c:v>
                </c:pt>
                <c:pt idx="3">
                  <c:v>3443</c:v>
                </c:pt>
                <c:pt idx="6">
                  <c:v>3936</c:v>
                </c:pt>
                <c:pt idx="9">
                  <c:v>3999</c:v>
                </c:pt>
                <c:pt idx="12">
                  <c:v>3914</c:v>
                </c:pt>
              </c:numCache>
            </c:numRef>
          </c:val>
          <c:extLst xmlns:c16r2="http://schemas.microsoft.com/office/drawing/2015/06/chart">
            <c:ext xmlns:c16="http://schemas.microsoft.com/office/drawing/2014/chart" uri="{C3380CC4-5D6E-409C-BE32-E72D297353CC}">
              <c16:uniqueId val="{0000000A-6634-4BC4-B63A-644573E4632E}"/>
            </c:ext>
          </c:extLst>
        </c:ser>
        <c:dLbls>
          <c:showLegendKey val="0"/>
          <c:showVal val="0"/>
          <c:showCatName val="0"/>
          <c:showSerName val="0"/>
          <c:showPercent val="0"/>
          <c:showBubbleSize val="0"/>
        </c:dLbls>
        <c:gapWidth val="100"/>
        <c:overlap val="100"/>
        <c:axId val="398191376"/>
        <c:axId val="398189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869</c:v>
                </c:pt>
                <c:pt idx="2">
                  <c:v>#N/A</c:v>
                </c:pt>
                <c:pt idx="3">
                  <c:v>#N/A</c:v>
                </c:pt>
                <c:pt idx="4">
                  <c:v>967</c:v>
                </c:pt>
                <c:pt idx="5">
                  <c:v>#N/A</c:v>
                </c:pt>
                <c:pt idx="6">
                  <c:v>#N/A</c:v>
                </c:pt>
                <c:pt idx="7">
                  <c:v>1568</c:v>
                </c:pt>
                <c:pt idx="8">
                  <c:v>#N/A</c:v>
                </c:pt>
                <c:pt idx="9">
                  <c:v>#N/A</c:v>
                </c:pt>
                <c:pt idx="10">
                  <c:v>1184</c:v>
                </c:pt>
                <c:pt idx="11">
                  <c:v>#N/A</c:v>
                </c:pt>
                <c:pt idx="12">
                  <c:v>#N/A</c:v>
                </c:pt>
                <c:pt idx="13">
                  <c:v>396</c:v>
                </c:pt>
                <c:pt idx="14">
                  <c:v>#N/A</c:v>
                </c:pt>
              </c:numCache>
            </c:numRef>
          </c:val>
          <c:smooth val="0"/>
          <c:extLst xmlns:c16r2="http://schemas.microsoft.com/office/drawing/2015/06/chart">
            <c:ext xmlns:c16="http://schemas.microsoft.com/office/drawing/2014/chart" uri="{C3380CC4-5D6E-409C-BE32-E72D297353CC}">
              <c16:uniqueId val="{0000000B-6634-4BC4-B63A-644573E4632E}"/>
            </c:ext>
          </c:extLst>
        </c:ser>
        <c:dLbls>
          <c:showLegendKey val="0"/>
          <c:showVal val="0"/>
          <c:showCatName val="0"/>
          <c:showSerName val="0"/>
          <c:showPercent val="0"/>
          <c:showBubbleSize val="0"/>
        </c:dLbls>
        <c:marker val="1"/>
        <c:smooth val="0"/>
        <c:axId val="398191376"/>
        <c:axId val="398189416"/>
      </c:lineChart>
      <c:catAx>
        <c:axId val="39819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8189416"/>
        <c:crosses val="autoZero"/>
        <c:auto val="1"/>
        <c:lblAlgn val="ctr"/>
        <c:lblOffset val="100"/>
        <c:tickLblSkip val="1"/>
        <c:tickMarkSkip val="1"/>
        <c:noMultiLvlLbl val="0"/>
      </c:catAx>
      <c:valAx>
        <c:axId val="398189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819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251</c:v>
                </c:pt>
                <c:pt idx="1">
                  <c:v>251</c:v>
                </c:pt>
                <c:pt idx="2">
                  <c:v>251</c:v>
                </c:pt>
              </c:numCache>
            </c:numRef>
          </c:val>
          <c:extLst xmlns:c16r2="http://schemas.microsoft.com/office/drawing/2015/06/chart">
            <c:ext xmlns:c16="http://schemas.microsoft.com/office/drawing/2014/chart" uri="{C3380CC4-5D6E-409C-BE32-E72D297353CC}">
              <c16:uniqueId val="{00000000-0D50-494F-B3CB-E94F1860AFC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124</c:v>
                </c:pt>
                <c:pt idx="1">
                  <c:v>174</c:v>
                </c:pt>
                <c:pt idx="2">
                  <c:v>174</c:v>
                </c:pt>
              </c:numCache>
            </c:numRef>
          </c:val>
          <c:extLst xmlns:c16r2="http://schemas.microsoft.com/office/drawing/2015/06/chart">
            <c:ext xmlns:c16="http://schemas.microsoft.com/office/drawing/2014/chart" uri="{C3380CC4-5D6E-409C-BE32-E72D297353CC}">
              <c16:uniqueId val="{00000001-0D50-494F-B3CB-E94F1860AFC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1070</c:v>
                </c:pt>
                <c:pt idx="1">
                  <c:v>1368</c:v>
                </c:pt>
                <c:pt idx="2">
                  <c:v>1768</c:v>
                </c:pt>
              </c:numCache>
            </c:numRef>
          </c:val>
          <c:extLst xmlns:c16r2="http://schemas.microsoft.com/office/drawing/2015/06/chart">
            <c:ext xmlns:c16="http://schemas.microsoft.com/office/drawing/2014/chart" uri="{C3380CC4-5D6E-409C-BE32-E72D297353CC}">
              <c16:uniqueId val="{00000002-0D50-494F-B3CB-E94F1860AFCD}"/>
            </c:ext>
          </c:extLst>
        </c:ser>
        <c:dLbls>
          <c:showLegendKey val="0"/>
          <c:showVal val="0"/>
          <c:showCatName val="0"/>
          <c:showSerName val="0"/>
          <c:showPercent val="0"/>
          <c:showBubbleSize val="0"/>
        </c:dLbls>
        <c:gapWidth val="120"/>
        <c:overlap val="100"/>
        <c:axId val="624457040"/>
        <c:axId val="624454688"/>
      </c:barChart>
      <c:catAx>
        <c:axId val="62445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4454688"/>
        <c:crosses val="autoZero"/>
        <c:auto val="1"/>
        <c:lblAlgn val="ctr"/>
        <c:lblOffset val="100"/>
        <c:tickLblSkip val="1"/>
        <c:tickMarkSkip val="1"/>
        <c:noMultiLvlLbl val="0"/>
      </c:catAx>
      <c:valAx>
        <c:axId val="624454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445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実質公債費比率については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している。元利償還金については、Ｈ</a:t>
          </a:r>
          <a:r>
            <a:rPr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り増加している。組合等が起こした地方債の元利償還金に対する負担金等については、龍ケ崎地方塵芥処理組合のごみ処理施設にかかる地方債償還開始により増加した。債務負担行為に基づく支出額については、土地改良事業の償還終了などにより減少した。今後も将来的な負担に留意し、地方債の新規発行を伴う事業の抑制により低水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利用していない。</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将来負担比率については、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ポイント改善している。主な要因としては、ふるさと寄附基金の増などにより充当可能基金が増加したことが挙げられる。今後も起債抑制策や基金の適正運用を基本として低水準化に努める。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今年度は、ふるさと寄附の増加によりふるさと寄附基金への積み立てが主なものとなってる。他の基金については、目立った増減は見られない。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中期的に将来の償還や老朽化対策など減債基金や特定目的基金へ積み立てを行っていく予定である。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公共施設整備事業に充当</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ふるさと寄附基金：少子化高齢化対策、青少年の健全育成、教育環境整備、特産品育成、地域産業振興、自然環境保全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ふるさと寄附基金：ふるさと寄附の大幅な増により寄附額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百万円を積み立てたことによる増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、目的に応じた取り崩し７千２百万円による減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ふるさと寄附基金については、寄付額が減少傾向にあるため基金残高も減少予定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近年横ばい傾向にある。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財政調整基金の残高は、標準財政規模の１０％程度を目途に積み立てることとしている。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今年度は増減なし。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かわち学園建設により平成３２年度から平成３５年度にかけ起債償還のピークとなることから、中期的に１憶５千万円程度の積み立てを考えている。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人口減少や地価下落の影響による固定資産税（土地）の落ち込みがあり、類似団体平均（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新行政改革大綱に基づく定員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60778</xdr:rowOff>
    </xdr:to>
    <xdr:cxnSp macro="">
      <xdr:nvCxnSpPr>
        <xdr:cNvPr id="79" name="直線コネクタ 78"/>
        <xdr:cNvCxnSpPr/>
      </xdr:nvCxnSpPr>
      <xdr:spPr>
        <a:xfrm flipV="1">
          <a:off x="1447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100088</xdr:rowOff>
    </xdr:from>
    <xdr:to>
      <xdr:col>7</xdr:col>
      <xdr:colOff>31750</xdr:colOff>
      <xdr:row>42</xdr:row>
      <xdr:rowOff>30238</xdr:rowOff>
    </xdr:to>
    <xdr:sp macro="" textlink="">
      <xdr:nvSpPr>
        <xdr:cNvPr id="82" name="フローチャート: 判断 81"/>
        <xdr:cNvSpPr/>
      </xdr:nvSpPr>
      <xdr:spPr>
        <a:xfrm>
          <a:off x="1397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40415</xdr:rowOff>
    </xdr:from>
    <xdr:ext cx="762000" cy="259045"/>
    <xdr:sp macro="" textlink="">
      <xdr:nvSpPr>
        <xdr:cNvPr id="83" name="テキスト ボックス 82"/>
        <xdr:cNvSpPr txBox="1"/>
      </xdr:nvSpPr>
      <xdr:spPr>
        <a:xfrm>
          <a:off x="1066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前年度と比較し、歳入面では、地方交付税が減額となったため分母となる経常一般財源は減少した。歳出面では、人件費が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ポイント増、公債費は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ポイント増とな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、分子となる経常経費充当一般財源は増加し、経常収支比率は前年度（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87.6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％）よりは下回っている。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は、小中一貫校建設の際に発行した起債の元金償還が平成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年度から始まることから、経常収支比率が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する恐れがある。一方で、町税をはじめとした経常一般財源の伸び悩みが続いている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ことから、収納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率の向上を図るとともに、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徹底した経常経費の削減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63500</xdr:rowOff>
    </xdr:to>
    <xdr:cxnSp macro="">
      <xdr:nvCxnSpPr>
        <xdr:cNvPr id="133" name="直線コネクタ 132"/>
        <xdr:cNvCxnSpPr/>
      </xdr:nvCxnSpPr>
      <xdr:spPr>
        <a:xfrm>
          <a:off x="4114800" y="10943802"/>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87630</xdr:rowOff>
    </xdr:to>
    <xdr:cxnSp macro="">
      <xdr:nvCxnSpPr>
        <xdr:cNvPr id="136" name="直線コネクタ 135"/>
        <xdr:cNvCxnSpPr/>
      </xdr:nvCxnSpPr>
      <xdr:spPr>
        <a:xfrm flipV="1">
          <a:off x="3225800" y="1094380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134408</xdr:rowOff>
    </xdr:from>
    <xdr:to>
      <xdr:col>15</xdr:col>
      <xdr:colOff>82550</xdr:colOff>
      <xdr:row>64</xdr:row>
      <xdr:rowOff>87630</xdr:rowOff>
    </xdr:to>
    <xdr:cxnSp macro="">
      <xdr:nvCxnSpPr>
        <xdr:cNvPr id="139" name="直線コネクタ 138"/>
        <xdr:cNvCxnSpPr/>
      </xdr:nvCxnSpPr>
      <xdr:spPr>
        <a:xfrm>
          <a:off x="2336800" y="1093575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134408</xdr:rowOff>
    </xdr:from>
    <xdr:to>
      <xdr:col>11</xdr:col>
      <xdr:colOff>31750</xdr:colOff>
      <xdr:row>64</xdr:row>
      <xdr:rowOff>151977</xdr:rowOff>
    </xdr:to>
    <xdr:cxnSp macro="">
      <xdr:nvCxnSpPr>
        <xdr:cNvPr id="142" name="直線コネクタ 141"/>
        <xdr:cNvCxnSpPr/>
      </xdr:nvCxnSpPr>
      <xdr:spPr>
        <a:xfrm flipV="1">
          <a:off x="1447800" y="10935758"/>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5" name="フローチャート: 判断 144"/>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6" name="テキスト ボックス 145"/>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2" name="楕円 151"/>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53" name="財政構造の弾力性該当値テキスト"/>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91652</xdr:rowOff>
    </xdr:from>
    <xdr:to>
      <xdr:col>19</xdr:col>
      <xdr:colOff>184150</xdr:colOff>
      <xdr:row>64</xdr:row>
      <xdr:rowOff>21802</xdr:rowOff>
    </xdr:to>
    <xdr:sp macro="" textlink="">
      <xdr:nvSpPr>
        <xdr:cNvPr id="154" name="楕円 153"/>
        <xdr:cNvSpPr/>
      </xdr:nvSpPr>
      <xdr:spPr>
        <a:xfrm>
          <a:off x="4064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31979</xdr:rowOff>
    </xdr:from>
    <xdr:ext cx="736600" cy="259045"/>
    <xdr:sp macro="" textlink="">
      <xdr:nvSpPr>
        <xdr:cNvPr id="155" name="テキスト ボックス 154"/>
        <xdr:cNvSpPr txBox="1"/>
      </xdr:nvSpPr>
      <xdr:spPr>
        <a:xfrm>
          <a:off x="3733800" y="10661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6" name="楕円 155"/>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7" name="テキスト ボックス 156"/>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83608</xdr:rowOff>
    </xdr:from>
    <xdr:to>
      <xdr:col>11</xdr:col>
      <xdr:colOff>82550</xdr:colOff>
      <xdr:row>64</xdr:row>
      <xdr:rowOff>13758</xdr:rowOff>
    </xdr:to>
    <xdr:sp macro="" textlink="">
      <xdr:nvSpPr>
        <xdr:cNvPr id="158" name="楕円 157"/>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169985</xdr:rowOff>
    </xdr:from>
    <xdr:ext cx="762000" cy="259045"/>
    <xdr:sp macro="" textlink="">
      <xdr:nvSpPr>
        <xdr:cNvPr id="159" name="テキスト ボックス 158"/>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60" name="楕円 159"/>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16104</xdr:rowOff>
    </xdr:from>
    <xdr:ext cx="762000" cy="259045"/>
    <xdr:sp macro="" textlink="">
      <xdr:nvSpPr>
        <xdr:cNvPr id="161" name="テキスト ボックス 160"/>
        <xdr:cNvSpPr txBox="1"/>
      </xdr:nvSpPr>
      <xdr:spPr>
        <a:xfrm>
          <a:off x="1066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224,174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円）を下回っているものの、全国市町村平均（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132,793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円）を大きく上回っているのは、主に人件費が要因となっている。保育所等の公立の施設が、人口規模に対して多いためである。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新行政改革大綱に基づく定員適正化や給与・手当の適正化を行っており、また物件費についても、需用費の削減はもとより、事務・事業の見直しなど徹底した経常経費の削減に努める。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54327</xdr:rowOff>
    </xdr:from>
    <xdr:to>
      <xdr:col>23</xdr:col>
      <xdr:colOff>133350</xdr:colOff>
      <xdr:row>81</xdr:row>
      <xdr:rowOff>56437</xdr:rowOff>
    </xdr:to>
    <xdr:cxnSp macro="">
      <xdr:nvCxnSpPr>
        <xdr:cNvPr id="198" name="直線コネクタ 197"/>
        <xdr:cNvCxnSpPr/>
      </xdr:nvCxnSpPr>
      <xdr:spPr>
        <a:xfrm>
          <a:off x="4114800" y="13941777"/>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48583</xdr:rowOff>
    </xdr:from>
    <xdr:to>
      <xdr:col>19</xdr:col>
      <xdr:colOff>133350</xdr:colOff>
      <xdr:row>81</xdr:row>
      <xdr:rowOff>54327</xdr:rowOff>
    </xdr:to>
    <xdr:cxnSp macro="">
      <xdr:nvCxnSpPr>
        <xdr:cNvPr id="201" name="直線コネクタ 200"/>
        <xdr:cNvCxnSpPr/>
      </xdr:nvCxnSpPr>
      <xdr:spPr>
        <a:xfrm>
          <a:off x="3225800" y="13936033"/>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18004</xdr:rowOff>
    </xdr:from>
    <xdr:to>
      <xdr:col>15</xdr:col>
      <xdr:colOff>82550</xdr:colOff>
      <xdr:row>81</xdr:row>
      <xdr:rowOff>48583</xdr:rowOff>
    </xdr:to>
    <xdr:cxnSp macro="">
      <xdr:nvCxnSpPr>
        <xdr:cNvPr id="204" name="直線コネクタ 203"/>
        <xdr:cNvCxnSpPr/>
      </xdr:nvCxnSpPr>
      <xdr:spPr>
        <a:xfrm>
          <a:off x="2336800" y="13905454"/>
          <a:ext cx="889000" cy="3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12185</xdr:rowOff>
    </xdr:from>
    <xdr:to>
      <xdr:col>11</xdr:col>
      <xdr:colOff>31750</xdr:colOff>
      <xdr:row>81</xdr:row>
      <xdr:rowOff>18004</xdr:rowOff>
    </xdr:to>
    <xdr:cxnSp macro="">
      <xdr:nvCxnSpPr>
        <xdr:cNvPr id="207" name="直線コネクタ 206"/>
        <xdr:cNvCxnSpPr/>
      </xdr:nvCxnSpPr>
      <xdr:spPr>
        <a:xfrm>
          <a:off x="1447800" y="13899635"/>
          <a:ext cx="889000" cy="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92728</xdr:rowOff>
    </xdr:from>
    <xdr:to>
      <xdr:col>7</xdr:col>
      <xdr:colOff>31750</xdr:colOff>
      <xdr:row>82</xdr:row>
      <xdr:rowOff>22878</xdr:rowOff>
    </xdr:to>
    <xdr:sp macro="" textlink="">
      <xdr:nvSpPr>
        <xdr:cNvPr id="210" name="フローチャート: 判断 209"/>
        <xdr:cNvSpPr/>
      </xdr:nvSpPr>
      <xdr:spPr>
        <a:xfrm>
          <a:off x="1397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7655</xdr:rowOff>
    </xdr:from>
    <xdr:ext cx="762000" cy="259045"/>
    <xdr:sp macro="" textlink="">
      <xdr:nvSpPr>
        <xdr:cNvPr id="211" name="テキスト ボックス 210"/>
        <xdr:cNvSpPr txBox="1"/>
      </xdr:nvSpPr>
      <xdr:spPr>
        <a:xfrm>
          <a:off x="1066800" y="1406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5637</xdr:rowOff>
    </xdr:from>
    <xdr:to>
      <xdr:col>23</xdr:col>
      <xdr:colOff>184150</xdr:colOff>
      <xdr:row>81</xdr:row>
      <xdr:rowOff>107237</xdr:rowOff>
    </xdr:to>
    <xdr:sp macro="" textlink="">
      <xdr:nvSpPr>
        <xdr:cNvPr id="217" name="楕円 216"/>
        <xdr:cNvSpPr/>
      </xdr:nvSpPr>
      <xdr:spPr>
        <a:xfrm>
          <a:off x="4902200" y="138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98364</xdr:rowOff>
    </xdr:from>
    <xdr:ext cx="762000" cy="259045"/>
    <xdr:sp macro="" textlink="">
      <xdr:nvSpPr>
        <xdr:cNvPr id="218" name="人件費・物件費等の状況該当値テキスト"/>
        <xdr:cNvSpPr txBox="1"/>
      </xdr:nvSpPr>
      <xdr:spPr>
        <a:xfrm>
          <a:off x="5041900" y="138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3527</xdr:rowOff>
    </xdr:from>
    <xdr:to>
      <xdr:col>19</xdr:col>
      <xdr:colOff>184150</xdr:colOff>
      <xdr:row>81</xdr:row>
      <xdr:rowOff>105127</xdr:rowOff>
    </xdr:to>
    <xdr:sp macro="" textlink="">
      <xdr:nvSpPr>
        <xdr:cNvPr id="219" name="楕円 218"/>
        <xdr:cNvSpPr/>
      </xdr:nvSpPr>
      <xdr:spPr>
        <a:xfrm>
          <a:off x="4064000" y="138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115304</xdr:rowOff>
    </xdr:from>
    <xdr:ext cx="736600" cy="259045"/>
    <xdr:sp macro="" textlink="">
      <xdr:nvSpPr>
        <xdr:cNvPr id="220" name="テキスト ボックス 219"/>
        <xdr:cNvSpPr txBox="1"/>
      </xdr:nvSpPr>
      <xdr:spPr>
        <a:xfrm>
          <a:off x="3733800" y="1365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169233</xdr:rowOff>
    </xdr:from>
    <xdr:to>
      <xdr:col>15</xdr:col>
      <xdr:colOff>133350</xdr:colOff>
      <xdr:row>81</xdr:row>
      <xdr:rowOff>99383</xdr:rowOff>
    </xdr:to>
    <xdr:sp macro="" textlink="">
      <xdr:nvSpPr>
        <xdr:cNvPr id="221" name="楕円 220"/>
        <xdr:cNvSpPr/>
      </xdr:nvSpPr>
      <xdr:spPr>
        <a:xfrm>
          <a:off x="3175000" y="138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109560</xdr:rowOff>
    </xdr:from>
    <xdr:ext cx="762000" cy="259045"/>
    <xdr:sp macro="" textlink="">
      <xdr:nvSpPr>
        <xdr:cNvPr id="222" name="テキスト ボックス 221"/>
        <xdr:cNvSpPr txBox="1"/>
      </xdr:nvSpPr>
      <xdr:spPr>
        <a:xfrm>
          <a:off x="2844800" y="1365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138654</xdr:rowOff>
    </xdr:from>
    <xdr:to>
      <xdr:col>11</xdr:col>
      <xdr:colOff>82550</xdr:colOff>
      <xdr:row>81</xdr:row>
      <xdr:rowOff>68804</xdr:rowOff>
    </xdr:to>
    <xdr:sp macro="" textlink="">
      <xdr:nvSpPr>
        <xdr:cNvPr id="223" name="楕円 222"/>
        <xdr:cNvSpPr/>
      </xdr:nvSpPr>
      <xdr:spPr>
        <a:xfrm>
          <a:off x="2286000" y="138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78981</xdr:rowOff>
    </xdr:from>
    <xdr:ext cx="762000" cy="259045"/>
    <xdr:sp macro="" textlink="">
      <xdr:nvSpPr>
        <xdr:cNvPr id="224" name="テキスト ボックス 223"/>
        <xdr:cNvSpPr txBox="1"/>
      </xdr:nvSpPr>
      <xdr:spPr>
        <a:xfrm>
          <a:off x="1955800" y="1362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132835</xdr:rowOff>
    </xdr:from>
    <xdr:to>
      <xdr:col>7</xdr:col>
      <xdr:colOff>31750</xdr:colOff>
      <xdr:row>81</xdr:row>
      <xdr:rowOff>62985</xdr:rowOff>
    </xdr:to>
    <xdr:sp macro="" textlink="">
      <xdr:nvSpPr>
        <xdr:cNvPr id="225" name="楕円 224"/>
        <xdr:cNvSpPr/>
      </xdr:nvSpPr>
      <xdr:spPr>
        <a:xfrm>
          <a:off x="1397000" y="138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73162</xdr:rowOff>
    </xdr:from>
    <xdr:ext cx="762000" cy="259045"/>
    <xdr:sp macro="" textlink="">
      <xdr:nvSpPr>
        <xdr:cNvPr id="226" name="テキスト ボックス 225"/>
        <xdr:cNvSpPr txBox="1"/>
      </xdr:nvSpPr>
      <xdr:spPr>
        <a:xfrm>
          <a:off x="1066800" y="1361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％）及び全国町村平均（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％）を下回っている。今後も民間給与等に留意しながら、適正な給与水準に努める。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109361</xdr:rowOff>
    </xdr:from>
    <xdr:to>
      <xdr:col>81</xdr:col>
      <xdr:colOff>44450</xdr:colOff>
      <xdr:row>85</xdr:row>
      <xdr:rowOff>4939</xdr:rowOff>
    </xdr:to>
    <xdr:cxnSp macro="">
      <xdr:nvCxnSpPr>
        <xdr:cNvPr id="260" name="直線コネクタ 259"/>
        <xdr:cNvCxnSpPr/>
      </xdr:nvCxnSpPr>
      <xdr:spPr>
        <a:xfrm flipV="1">
          <a:off x="16179800" y="145111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85</xdr:row>
      <xdr:rowOff>4939</xdr:rowOff>
    </xdr:to>
    <xdr:cxnSp macro="">
      <xdr:nvCxnSpPr>
        <xdr:cNvPr id="263" name="直線コネクタ 262"/>
        <xdr:cNvCxnSpPr/>
      </xdr:nvCxnSpPr>
      <xdr:spPr>
        <a:xfrm>
          <a:off x="15290800" y="1448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82550</xdr:rowOff>
    </xdr:to>
    <xdr:cxnSp macro="">
      <xdr:nvCxnSpPr>
        <xdr:cNvPr id="266" name="直線コネクタ 265"/>
        <xdr:cNvCxnSpPr/>
      </xdr:nvCxnSpPr>
      <xdr:spPr>
        <a:xfrm>
          <a:off x="14401800" y="143905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160161</xdr:rowOff>
    </xdr:to>
    <xdr:cxnSp macro="">
      <xdr:nvCxnSpPr>
        <xdr:cNvPr id="269" name="直線コネクタ 268"/>
        <xdr:cNvCxnSpPr/>
      </xdr:nvCxnSpPr>
      <xdr:spPr>
        <a:xfrm>
          <a:off x="13512800" y="14122400"/>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3" name="テキスト ボックス 272"/>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58561</xdr:rowOff>
    </xdr:from>
    <xdr:to>
      <xdr:col>81</xdr:col>
      <xdr:colOff>95250</xdr:colOff>
      <xdr:row>84</xdr:row>
      <xdr:rowOff>160161</xdr:rowOff>
    </xdr:to>
    <xdr:sp macro="" textlink="">
      <xdr:nvSpPr>
        <xdr:cNvPr id="279" name="楕円 278"/>
        <xdr:cNvSpPr/>
      </xdr:nvSpPr>
      <xdr:spPr>
        <a:xfrm>
          <a:off x="169672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75088</xdr:rowOff>
    </xdr:from>
    <xdr:ext cx="762000" cy="259045"/>
    <xdr:sp macro="" textlink="">
      <xdr:nvSpPr>
        <xdr:cNvPr id="280" name="給与水準   （国との比較）該当値テキスト"/>
        <xdr:cNvSpPr txBox="1"/>
      </xdr:nvSpPr>
      <xdr:spPr>
        <a:xfrm>
          <a:off x="17106900" y="1430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1" name="楕円 280"/>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2" name="テキスト ボックス 281"/>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3" name="楕円 282"/>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4" name="テキスト ボックス 283"/>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5" name="楕円 284"/>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6" name="テキスト ボックス 285"/>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保育所等の公立の施設が多いが、類似団体平均（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人）より下回っている。しかし、全国市町村平均（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と比べると大きく上回っている。現在、新行政改革大綱に基づき、定員適正化を推進しており、この目標を実現するため、事務事業の見直し、組織機構の再編による合理化、民間機能の有効的な活用を推進し職員定数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146780</xdr:rowOff>
    </xdr:from>
    <xdr:to>
      <xdr:col>81</xdr:col>
      <xdr:colOff>44450</xdr:colOff>
      <xdr:row>59</xdr:row>
      <xdr:rowOff>161861</xdr:rowOff>
    </xdr:to>
    <xdr:cxnSp macro="">
      <xdr:nvCxnSpPr>
        <xdr:cNvPr id="319" name="直線コネクタ 318"/>
        <xdr:cNvCxnSpPr/>
      </xdr:nvCxnSpPr>
      <xdr:spPr>
        <a:xfrm flipV="1">
          <a:off x="16179800" y="1026233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59</xdr:row>
      <xdr:rowOff>161861</xdr:rowOff>
    </xdr:to>
    <xdr:cxnSp macro="">
      <xdr:nvCxnSpPr>
        <xdr:cNvPr id="322" name="直線コネクタ 321"/>
        <xdr:cNvCxnSpPr/>
      </xdr:nvCxnSpPr>
      <xdr:spPr>
        <a:xfrm>
          <a:off x="15290800" y="1026655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151003</xdr:rowOff>
    </xdr:from>
    <xdr:to>
      <xdr:col>72</xdr:col>
      <xdr:colOff>203200</xdr:colOff>
      <xdr:row>59</xdr:row>
      <xdr:rowOff>154019</xdr:rowOff>
    </xdr:to>
    <xdr:cxnSp macro="">
      <xdr:nvCxnSpPr>
        <xdr:cNvPr id="325" name="直線コネクタ 324"/>
        <xdr:cNvCxnSpPr/>
      </xdr:nvCxnSpPr>
      <xdr:spPr>
        <a:xfrm flipV="1">
          <a:off x="14401800" y="10266553"/>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149796</xdr:rowOff>
    </xdr:from>
    <xdr:to>
      <xdr:col>68</xdr:col>
      <xdr:colOff>152400</xdr:colOff>
      <xdr:row>59</xdr:row>
      <xdr:rowOff>154019</xdr:rowOff>
    </xdr:to>
    <xdr:cxnSp macro="">
      <xdr:nvCxnSpPr>
        <xdr:cNvPr id="328" name="直線コネクタ 327"/>
        <xdr:cNvCxnSpPr/>
      </xdr:nvCxnSpPr>
      <xdr:spPr>
        <a:xfrm>
          <a:off x="13512800" y="10265346"/>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36258</xdr:rowOff>
    </xdr:from>
    <xdr:to>
      <xdr:col>64</xdr:col>
      <xdr:colOff>152400</xdr:colOff>
      <xdr:row>59</xdr:row>
      <xdr:rowOff>137858</xdr:rowOff>
    </xdr:to>
    <xdr:sp macro="" textlink="">
      <xdr:nvSpPr>
        <xdr:cNvPr id="331" name="フローチャート: 判断 330"/>
        <xdr:cNvSpPr/>
      </xdr:nvSpPr>
      <xdr:spPr>
        <a:xfrm>
          <a:off x="13462000" y="1015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148035</xdr:rowOff>
    </xdr:from>
    <xdr:ext cx="762000" cy="259045"/>
    <xdr:sp macro="" textlink="">
      <xdr:nvSpPr>
        <xdr:cNvPr id="332" name="テキスト ボックス 331"/>
        <xdr:cNvSpPr txBox="1"/>
      </xdr:nvSpPr>
      <xdr:spPr>
        <a:xfrm>
          <a:off x="13131800" y="992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95980</xdr:rowOff>
    </xdr:from>
    <xdr:to>
      <xdr:col>81</xdr:col>
      <xdr:colOff>95250</xdr:colOff>
      <xdr:row>60</xdr:row>
      <xdr:rowOff>26130</xdr:rowOff>
    </xdr:to>
    <xdr:sp macro="" textlink="">
      <xdr:nvSpPr>
        <xdr:cNvPr id="338" name="楕円 337"/>
        <xdr:cNvSpPr/>
      </xdr:nvSpPr>
      <xdr:spPr>
        <a:xfrm>
          <a:off x="169672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112507</xdr:rowOff>
    </xdr:from>
    <xdr:ext cx="762000" cy="259045"/>
    <xdr:sp macro="" textlink="">
      <xdr:nvSpPr>
        <xdr:cNvPr id="339" name="定員管理の状況該当値テキスト"/>
        <xdr:cNvSpPr txBox="1"/>
      </xdr:nvSpPr>
      <xdr:spPr>
        <a:xfrm>
          <a:off x="17106900" y="100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111061</xdr:rowOff>
    </xdr:from>
    <xdr:to>
      <xdr:col>77</xdr:col>
      <xdr:colOff>95250</xdr:colOff>
      <xdr:row>60</xdr:row>
      <xdr:rowOff>41211</xdr:rowOff>
    </xdr:to>
    <xdr:sp macro="" textlink="">
      <xdr:nvSpPr>
        <xdr:cNvPr id="340" name="楕円 339"/>
        <xdr:cNvSpPr/>
      </xdr:nvSpPr>
      <xdr:spPr>
        <a:xfrm>
          <a:off x="16129000" y="102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51388</xdr:rowOff>
    </xdr:from>
    <xdr:ext cx="736600" cy="259045"/>
    <xdr:sp macro="" textlink="">
      <xdr:nvSpPr>
        <xdr:cNvPr id="341" name="テキスト ボックス 340"/>
        <xdr:cNvSpPr txBox="1"/>
      </xdr:nvSpPr>
      <xdr:spPr>
        <a:xfrm>
          <a:off x="15798800" y="9995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100203</xdr:rowOff>
    </xdr:from>
    <xdr:to>
      <xdr:col>73</xdr:col>
      <xdr:colOff>44450</xdr:colOff>
      <xdr:row>60</xdr:row>
      <xdr:rowOff>30353</xdr:rowOff>
    </xdr:to>
    <xdr:sp macro="" textlink="">
      <xdr:nvSpPr>
        <xdr:cNvPr id="342" name="楕円 341"/>
        <xdr:cNvSpPr/>
      </xdr:nvSpPr>
      <xdr:spPr>
        <a:xfrm>
          <a:off x="15240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40530</xdr:rowOff>
    </xdr:from>
    <xdr:ext cx="762000" cy="259045"/>
    <xdr:sp macro="" textlink="">
      <xdr:nvSpPr>
        <xdr:cNvPr id="343" name="テキスト ボックス 342"/>
        <xdr:cNvSpPr txBox="1"/>
      </xdr:nvSpPr>
      <xdr:spPr>
        <a:xfrm>
          <a:off x="14909800" y="998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103219</xdr:rowOff>
    </xdr:from>
    <xdr:to>
      <xdr:col>68</xdr:col>
      <xdr:colOff>203200</xdr:colOff>
      <xdr:row>60</xdr:row>
      <xdr:rowOff>33369</xdr:rowOff>
    </xdr:to>
    <xdr:sp macro="" textlink="">
      <xdr:nvSpPr>
        <xdr:cNvPr id="344" name="楕円 343"/>
        <xdr:cNvSpPr/>
      </xdr:nvSpPr>
      <xdr:spPr>
        <a:xfrm>
          <a:off x="14351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43546</xdr:rowOff>
    </xdr:from>
    <xdr:ext cx="762000" cy="259045"/>
    <xdr:sp macro="" textlink="">
      <xdr:nvSpPr>
        <xdr:cNvPr id="345" name="テキスト ボックス 344"/>
        <xdr:cNvSpPr txBox="1"/>
      </xdr:nvSpPr>
      <xdr:spPr>
        <a:xfrm>
          <a:off x="14020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98996</xdr:rowOff>
    </xdr:from>
    <xdr:to>
      <xdr:col>64</xdr:col>
      <xdr:colOff>152400</xdr:colOff>
      <xdr:row>60</xdr:row>
      <xdr:rowOff>29146</xdr:rowOff>
    </xdr:to>
    <xdr:sp macro="" textlink="">
      <xdr:nvSpPr>
        <xdr:cNvPr id="346" name="楕円 345"/>
        <xdr:cNvSpPr/>
      </xdr:nvSpPr>
      <xdr:spPr>
        <a:xfrm>
          <a:off x="13462000" y="1021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13923</xdr:rowOff>
    </xdr:from>
    <xdr:ext cx="762000" cy="259045"/>
    <xdr:sp macro="" textlink="">
      <xdr:nvSpPr>
        <xdr:cNvPr id="347" name="テキスト ボックス 346"/>
        <xdr:cNvSpPr txBox="1"/>
      </xdr:nvSpPr>
      <xdr:spPr>
        <a:xfrm>
          <a:off x="13131800" y="1030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％）、茨城県平均（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％）及び全国市町村平均（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要因としては、地方交付税が減少し標準財政規模が縮小したため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単年度比率で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した。今後も、普通会計のみならず公営企業債の起債の抑制により準元利償還金の負担にも留意しつつ、適正な起債管理に努める。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66802</xdr:rowOff>
    </xdr:from>
    <xdr:to>
      <xdr:col>81</xdr:col>
      <xdr:colOff>44450</xdr:colOff>
      <xdr:row>39</xdr:row>
      <xdr:rowOff>86106</xdr:rowOff>
    </xdr:to>
    <xdr:cxnSp macro="">
      <xdr:nvCxnSpPr>
        <xdr:cNvPr id="379" name="直線コネクタ 378"/>
        <xdr:cNvCxnSpPr/>
      </xdr:nvCxnSpPr>
      <xdr:spPr>
        <a:xfrm>
          <a:off x="16179800" y="67533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76454</xdr:rowOff>
    </xdr:to>
    <xdr:cxnSp macro="">
      <xdr:nvCxnSpPr>
        <xdr:cNvPr id="382" name="直線コネクタ 381"/>
        <xdr:cNvCxnSpPr/>
      </xdr:nvCxnSpPr>
      <xdr:spPr>
        <a:xfrm flipV="1">
          <a:off x="15290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40</xdr:row>
      <xdr:rowOff>11176</xdr:rowOff>
    </xdr:to>
    <xdr:cxnSp macro="">
      <xdr:nvCxnSpPr>
        <xdr:cNvPr id="385" name="直線コネクタ 384"/>
        <xdr:cNvCxnSpPr/>
      </xdr:nvCxnSpPr>
      <xdr:spPr>
        <a:xfrm flipV="1">
          <a:off x="14401800" y="67630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41</xdr:row>
      <xdr:rowOff>13462</xdr:rowOff>
    </xdr:to>
    <xdr:cxnSp macro="">
      <xdr:nvCxnSpPr>
        <xdr:cNvPr id="388" name="直線コネクタ 387"/>
        <xdr:cNvCxnSpPr/>
      </xdr:nvCxnSpPr>
      <xdr:spPr>
        <a:xfrm flipV="1">
          <a:off x="13512800" y="686917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398" name="楕円 397"/>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399" name="公債費負担の状況該当値テキスト"/>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16002</xdr:rowOff>
    </xdr:from>
    <xdr:to>
      <xdr:col>77</xdr:col>
      <xdr:colOff>95250</xdr:colOff>
      <xdr:row>39</xdr:row>
      <xdr:rowOff>117602</xdr:rowOff>
    </xdr:to>
    <xdr:sp macro="" textlink="">
      <xdr:nvSpPr>
        <xdr:cNvPr id="400" name="楕円 399"/>
        <xdr:cNvSpPr/>
      </xdr:nvSpPr>
      <xdr:spPr>
        <a:xfrm>
          <a:off x="16129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127779</xdr:rowOff>
    </xdr:from>
    <xdr:ext cx="736600" cy="259045"/>
    <xdr:sp macro="" textlink="">
      <xdr:nvSpPr>
        <xdr:cNvPr id="401" name="テキスト ボックス 400"/>
        <xdr:cNvSpPr txBox="1"/>
      </xdr:nvSpPr>
      <xdr:spPr>
        <a:xfrm>
          <a:off x="15798800" y="647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02" name="楕円 401"/>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03" name="テキスト ボックス 402"/>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4" name="楕円 403"/>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5" name="テキスト ボックス 404"/>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6" name="楕円 405"/>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7" name="テキスト ボックス 406"/>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ポイント改善したが類似団体平均（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改善した主な要因は充当可能基金の増によるものである。今後も、普通会計及び公営企業会計について、住民ニーズを踏まえた適切な事業の選択により、過度に起債に依存することの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91821</xdr:rowOff>
    </xdr:from>
    <xdr:to>
      <xdr:col>81</xdr:col>
      <xdr:colOff>44450</xdr:colOff>
      <xdr:row>15</xdr:row>
      <xdr:rowOff>159258</xdr:rowOff>
    </xdr:to>
    <xdr:cxnSp macro="">
      <xdr:nvCxnSpPr>
        <xdr:cNvPr id="441" name="直線コネクタ 440"/>
        <xdr:cNvCxnSpPr/>
      </xdr:nvCxnSpPr>
      <xdr:spPr>
        <a:xfrm flipV="1">
          <a:off x="16179800" y="2492121"/>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159258</xdr:rowOff>
    </xdr:from>
    <xdr:to>
      <xdr:col>77</xdr:col>
      <xdr:colOff>44450</xdr:colOff>
      <xdr:row>16</xdr:row>
      <xdr:rowOff>107654</xdr:rowOff>
    </xdr:to>
    <xdr:cxnSp macro="">
      <xdr:nvCxnSpPr>
        <xdr:cNvPr id="444" name="直線コネクタ 443"/>
        <xdr:cNvCxnSpPr/>
      </xdr:nvCxnSpPr>
      <xdr:spPr>
        <a:xfrm flipV="1">
          <a:off x="15290800" y="2731008"/>
          <a:ext cx="889000" cy="11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88477</xdr:rowOff>
    </xdr:from>
    <xdr:to>
      <xdr:col>72</xdr:col>
      <xdr:colOff>203200</xdr:colOff>
      <xdr:row>16</xdr:row>
      <xdr:rowOff>107654</xdr:rowOff>
    </xdr:to>
    <xdr:cxnSp macro="">
      <xdr:nvCxnSpPr>
        <xdr:cNvPr id="447" name="直線コネクタ 446"/>
        <xdr:cNvCxnSpPr/>
      </xdr:nvCxnSpPr>
      <xdr:spPr>
        <a:xfrm>
          <a:off x="14401800" y="2660227"/>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71586</xdr:rowOff>
    </xdr:from>
    <xdr:to>
      <xdr:col>68</xdr:col>
      <xdr:colOff>152400</xdr:colOff>
      <xdr:row>15</xdr:row>
      <xdr:rowOff>88477</xdr:rowOff>
    </xdr:to>
    <xdr:cxnSp macro="">
      <xdr:nvCxnSpPr>
        <xdr:cNvPr id="450" name="直線コネクタ 449"/>
        <xdr:cNvCxnSpPr/>
      </xdr:nvCxnSpPr>
      <xdr:spPr>
        <a:xfrm>
          <a:off x="13512800" y="264333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41021</xdr:rowOff>
    </xdr:from>
    <xdr:to>
      <xdr:col>81</xdr:col>
      <xdr:colOff>95250</xdr:colOff>
      <xdr:row>14</xdr:row>
      <xdr:rowOff>142621</xdr:rowOff>
    </xdr:to>
    <xdr:sp macro="" textlink="">
      <xdr:nvSpPr>
        <xdr:cNvPr id="460" name="楕円 459"/>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13098</xdr:rowOff>
    </xdr:from>
    <xdr:ext cx="762000" cy="259045"/>
    <xdr:sp macro="" textlink="">
      <xdr:nvSpPr>
        <xdr:cNvPr id="461" name="将来負担の状況該当値テキスト"/>
        <xdr:cNvSpPr txBox="1"/>
      </xdr:nvSpPr>
      <xdr:spPr>
        <a:xfrm>
          <a:off x="17106900" y="241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108458</xdr:rowOff>
    </xdr:from>
    <xdr:to>
      <xdr:col>77</xdr:col>
      <xdr:colOff>95250</xdr:colOff>
      <xdr:row>16</xdr:row>
      <xdr:rowOff>38608</xdr:rowOff>
    </xdr:to>
    <xdr:sp macro="" textlink="">
      <xdr:nvSpPr>
        <xdr:cNvPr id="462" name="楕円 461"/>
        <xdr:cNvSpPr/>
      </xdr:nvSpPr>
      <xdr:spPr>
        <a:xfrm>
          <a:off x="16129000" y="268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23385</xdr:rowOff>
    </xdr:from>
    <xdr:ext cx="736600" cy="259045"/>
    <xdr:sp macro="" textlink="">
      <xdr:nvSpPr>
        <xdr:cNvPr id="463" name="テキスト ボックス 462"/>
        <xdr:cNvSpPr txBox="1"/>
      </xdr:nvSpPr>
      <xdr:spPr>
        <a:xfrm>
          <a:off x="15798800" y="2766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56854</xdr:rowOff>
    </xdr:from>
    <xdr:to>
      <xdr:col>73</xdr:col>
      <xdr:colOff>44450</xdr:colOff>
      <xdr:row>16</xdr:row>
      <xdr:rowOff>158454</xdr:rowOff>
    </xdr:to>
    <xdr:sp macro="" textlink="">
      <xdr:nvSpPr>
        <xdr:cNvPr id="464" name="楕円 463"/>
        <xdr:cNvSpPr/>
      </xdr:nvSpPr>
      <xdr:spPr>
        <a:xfrm>
          <a:off x="15240000" y="280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143231</xdr:rowOff>
    </xdr:from>
    <xdr:ext cx="762000" cy="259045"/>
    <xdr:sp macro="" textlink="">
      <xdr:nvSpPr>
        <xdr:cNvPr id="465" name="テキスト ボックス 464"/>
        <xdr:cNvSpPr txBox="1"/>
      </xdr:nvSpPr>
      <xdr:spPr>
        <a:xfrm>
          <a:off x="14909800" y="288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6" name="楕円 465"/>
        <xdr:cNvSpPr/>
      </xdr:nvSpPr>
      <xdr:spPr>
        <a:xfrm>
          <a:off x="14351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7" name="テキスト ボックス 466"/>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20786</xdr:rowOff>
    </xdr:from>
    <xdr:to>
      <xdr:col>64</xdr:col>
      <xdr:colOff>152400</xdr:colOff>
      <xdr:row>15</xdr:row>
      <xdr:rowOff>122386</xdr:rowOff>
    </xdr:to>
    <xdr:sp macro="" textlink="">
      <xdr:nvSpPr>
        <xdr:cNvPr id="468" name="楕円 467"/>
        <xdr:cNvSpPr/>
      </xdr:nvSpPr>
      <xdr:spPr>
        <a:xfrm>
          <a:off x="13462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107163</xdr:rowOff>
    </xdr:from>
    <xdr:ext cx="762000" cy="259045"/>
    <xdr:sp macro="" textlink="">
      <xdr:nvSpPr>
        <xdr:cNvPr id="469" name="テキスト ボックス 468"/>
        <xdr:cNvSpPr txBox="1"/>
      </xdr:nvSpPr>
      <xdr:spPr>
        <a:xfrm>
          <a:off x="13131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人口規模に対して保育所等の公立の施設が多いことから、前年度（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％）を大きく上回っている。このようななか、現在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、新行政改革大綱に基づき、定員適正化を推進しており、この目標を実現するため、事務事業の見直し、組織機構の再編による合理化、民間機能の有効的な活用を推進し職員定数の抑制を図る。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88900</xdr:rowOff>
    </xdr:to>
    <xdr:cxnSp macro="">
      <xdr:nvCxnSpPr>
        <xdr:cNvPr id="66" name="直線コネクタ 65"/>
        <xdr:cNvCxnSpPr/>
      </xdr:nvCxnSpPr>
      <xdr:spPr>
        <a:xfrm>
          <a:off x="3987800" y="655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43180</xdr:rowOff>
    </xdr:from>
    <xdr:to>
      <xdr:col>19</xdr:col>
      <xdr:colOff>187325</xdr:colOff>
      <xdr:row>38</xdr:row>
      <xdr:rowOff>149860</xdr:rowOff>
    </xdr:to>
    <xdr:cxnSp macro="">
      <xdr:nvCxnSpPr>
        <xdr:cNvPr id="69" name="直線コネクタ 68"/>
        <xdr:cNvCxnSpPr/>
      </xdr:nvCxnSpPr>
      <xdr:spPr>
        <a:xfrm flipV="1">
          <a:off x="3098800" y="6558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134620</xdr:rowOff>
    </xdr:from>
    <xdr:to>
      <xdr:col>15</xdr:col>
      <xdr:colOff>98425</xdr:colOff>
      <xdr:row>38</xdr:row>
      <xdr:rowOff>149860</xdr:rowOff>
    </xdr:to>
    <xdr:cxnSp macro="">
      <xdr:nvCxnSpPr>
        <xdr:cNvPr id="72" name="直線コネクタ 71"/>
        <xdr:cNvCxnSpPr/>
      </xdr:nvCxnSpPr>
      <xdr:spPr>
        <a:xfrm>
          <a:off x="2209800" y="664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62230</xdr:rowOff>
    </xdr:to>
    <xdr:cxnSp macro="">
      <xdr:nvCxnSpPr>
        <xdr:cNvPr id="75" name="直線コネクタ 74"/>
        <xdr:cNvCxnSpPr/>
      </xdr:nvCxnSpPr>
      <xdr:spPr>
        <a:xfrm flipV="1">
          <a:off x="1320800" y="6649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9" name="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回</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主な要因としては学校給食調理業務見直しにより委託料が抑制されたためである。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引き続き効率的な委託業務への見直し等により物件費全体についてより厳しく削減を行う。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60053</xdr:rowOff>
    </xdr:from>
    <xdr:to>
      <xdr:col>82</xdr:col>
      <xdr:colOff>107950</xdr:colOff>
      <xdr:row>15</xdr:row>
      <xdr:rowOff>144962</xdr:rowOff>
    </xdr:to>
    <xdr:cxnSp macro="">
      <xdr:nvCxnSpPr>
        <xdr:cNvPr id="129" name="直線コネクタ 128"/>
        <xdr:cNvCxnSpPr/>
      </xdr:nvCxnSpPr>
      <xdr:spPr>
        <a:xfrm flipV="1">
          <a:off x="15671800" y="2631803"/>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112304</xdr:rowOff>
    </xdr:from>
    <xdr:to>
      <xdr:col>78</xdr:col>
      <xdr:colOff>69850</xdr:colOff>
      <xdr:row>15</xdr:row>
      <xdr:rowOff>144962</xdr:rowOff>
    </xdr:to>
    <xdr:cxnSp macro="">
      <xdr:nvCxnSpPr>
        <xdr:cNvPr id="132" name="直線コネクタ 131"/>
        <xdr:cNvCxnSpPr/>
      </xdr:nvCxnSpPr>
      <xdr:spPr>
        <a:xfrm>
          <a:off x="14782800" y="26840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87465</xdr:rowOff>
    </xdr:from>
    <xdr:ext cx="736600" cy="259045"/>
    <xdr:sp macro="" textlink="">
      <xdr:nvSpPr>
        <xdr:cNvPr id="134" name="テキスト ボックス 133"/>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112304</xdr:rowOff>
    </xdr:to>
    <xdr:cxnSp macro="">
      <xdr:nvCxnSpPr>
        <xdr:cNvPr id="135" name="直線コネクタ 134"/>
        <xdr:cNvCxnSpPr/>
      </xdr:nvCxnSpPr>
      <xdr:spPr>
        <a:xfrm>
          <a:off x="13893800" y="26383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7" name="テキスト ボックス 136"/>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66584</xdr:rowOff>
    </xdr:from>
    <xdr:to>
      <xdr:col>69</xdr:col>
      <xdr:colOff>92075</xdr:colOff>
      <xdr:row>15</xdr:row>
      <xdr:rowOff>131899</xdr:rowOff>
    </xdr:to>
    <xdr:cxnSp macro="">
      <xdr:nvCxnSpPr>
        <xdr:cNvPr id="138" name="直線コネクタ 137"/>
        <xdr:cNvCxnSpPr/>
      </xdr:nvCxnSpPr>
      <xdr:spPr>
        <a:xfrm flipV="1">
          <a:off x="13004800" y="26383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167476</xdr:rowOff>
    </xdr:from>
    <xdr:ext cx="762000" cy="259045"/>
    <xdr:sp macro="" textlink="">
      <xdr:nvSpPr>
        <xdr:cNvPr id="140" name="テキスト ボックス 139"/>
        <xdr:cNvSpPr txBox="1"/>
      </xdr:nvSpPr>
      <xdr:spPr>
        <a:xfrm>
          <a:off x="13512800" y="27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20683</xdr:rowOff>
    </xdr:from>
    <xdr:to>
      <xdr:col>65</xdr:col>
      <xdr:colOff>53975</xdr:colOff>
      <xdr:row>16</xdr:row>
      <xdr:rowOff>122283</xdr:rowOff>
    </xdr:to>
    <xdr:sp macro="" textlink="">
      <xdr:nvSpPr>
        <xdr:cNvPr id="141" name="フローチャート: 判断 140"/>
        <xdr:cNvSpPr/>
      </xdr:nvSpPr>
      <xdr:spPr>
        <a:xfrm>
          <a:off x="129540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107060</xdr:rowOff>
    </xdr:from>
    <xdr:ext cx="762000" cy="259045"/>
    <xdr:sp macro="" textlink="">
      <xdr:nvSpPr>
        <xdr:cNvPr id="142" name="テキスト ボックス 141"/>
        <xdr:cNvSpPr txBox="1"/>
      </xdr:nvSpPr>
      <xdr:spPr>
        <a:xfrm>
          <a:off x="12623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9253</xdr:rowOff>
    </xdr:from>
    <xdr:to>
      <xdr:col>82</xdr:col>
      <xdr:colOff>158750</xdr:colOff>
      <xdr:row>15</xdr:row>
      <xdr:rowOff>110853</xdr:rowOff>
    </xdr:to>
    <xdr:sp macro="" textlink="">
      <xdr:nvSpPr>
        <xdr:cNvPr id="148" name="楕円 147"/>
        <xdr:cNvSpPr/>
      </xdr:nvSpPr>
      <xdr:spPr>
        <a:xfrm>
          <a:off x="164592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25780</xdr:rowOff>
    </xdr:from>
    <xdr:ext cx="762000" cy="259045"/>
    <xdr:sp macro="" textlink="">
      <xdr:nvSpPr>
        <xdr:cNvPr id="149" name="物件費該当値テキスト"/>
        <xdr:cNvSpPr txBox="1"/>
      </xdr:nvSpPr>
      <xdr:spPr>
        <a:xfrm>
          <a:off x="16598900" y="242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94162</xdr:rowOff>
    </xdr:from>
    <xdr:to>
      <xdr:col>78</xdr:col>
      <xdr:colOff>120650</xdr:colOff>
      <xdr:row>16</xdr:row>
      <xdr:rowOff>24312</xdr:rowOff>
    </xdr:to>
    <xdr:sp macro="" textlink="">
      <xdr:nvSpPr>
        <xdr:cNvPr id="150" name="楕円 149"/>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34489</xdr:rowOff>
    </xdr:from>
    <xdr:ext cx="736600" cy="259045"/>
    <xdr:sp macro="" textlink="">
      <xdr:nvSpPr>
        <xdr:cNvPr id="151" name="テキスト ボックス 150"/>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61504</xdr:rowOff>
    </xdr:from>
    <xdr:to>
      <xdr:col>74</xdr:col>
      <xdr:colOff>31750</xdr:colOff>
      <xdr:row>15</xdr:row>
      <xdr:rowOff>163104</xdr:rowOff>
    </xdr:to>
    <xdr:sp macro="" textlink="">
      <xdr:nvSpPr>
        <xdr:cNvPr id="152" name="楕円 151"/>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53" name="テキスト ボックス 152"/>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15784</xdr:rowOff>
    </xdr:from>
    <xdr:to>
      <xdr:col>69</xdr:col>
      <xdr:colOff>142875</xdr:colOff>
      <xdr:row>15</xdr:row>
      <xdr:rowOff>117384</xdr:rowOff>
    </xdr:to>
    <xdr:sp macro="" textlink="">
      <xdr:nvSpPr>
        <xdr:cNvPr id="154" name="楕円 153"/>
        <xdr:cNvSpPr/>
      </xdr:nvSpPr>
      <xdr:spPr>
        <a:xfrm>
          <a:off x="13843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127561</xdr:rowOff>
    </xdr:from>
    <xdr:ext cx="762000" cy="259045"/>
    <xdr:sp macro="" textlink="">
      <xdr:nvSpPr>
        <xdr:cNvPr id="155" name="テキスト ボックス 154"/>
        <xdr:cNvSpPr txBox="1"/>
      </xdr:nvSpPr>
      <xdr:spPr>
        <a:xfrm>
          <a:off x="13512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6" name="楕円 155"/>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21426</xdr:rowOff>
    </xdr:from>
    <xdr:ext cx="762000" cy="259045"/>
    <xdr:sp macro="" textlink="">
      <xdr:nvSpPr>
        <xdr:cNvPr id="157" name="テキスト ボックス 156"/>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回っている。扶助費全体では前年度（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した。主な要因としては、障害福祉サービス費、障害児施設給付費など</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今後も少子高齢化の進行に伴い社会保障関連経費の増加が見込まれるため、厳正な執行に努める。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69850</xdr:rowOff>
    </xdr:to>
    <xdr:cxnSp macro="">
      <xdr:nvCxnSpPr>
        <xdr:cNvPr id="190" name="直線コネクタ 189"/>
        <xdr:cNvCxnSpPr/>
      </xdr:nvCxnSpPr>
      <xdr:spPr>
        <a:xfrm>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93" name="直線コネクタ 192"/>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12700</xdr:rowOff>
    </xdr:to>
    <xdr:cxnSp macro="">
      <xdr:nvCxnSpPr>
        <xdr:cNvPr id="196" name="直線コネクタ 195"/>
        <xdr:cNvCxnSpPr/>
      </xdr:nvCxnSpPr>
      <xdr:spPr>
        <a:xfrm flipV="1">
          <a:off x="2209800" y="959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107950</xdr:rowOff>
    </xdr:to>
    <xdr:cxnSp macro="">
      <xdr:nvCxnSpPr>
        <xdr:cNvPr id="199" name="直線コネクタ 198"/>
        <xdr:cNvCxnSpPr/>
      </xdr:nvCxnSpPr>
      <xdr:spPr>
        <a:xfrm flipV="1">
          <a:off x="1320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9" name="楕円 208"/>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10" name="扶助費該当値テキスト"/>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3" name="楕円 212"/>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14" name="テキスト ボックス 213"/>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％）を上回っている。主な要因としては、特別会計への繰出金の増加が挙げられる。特に下水道事業は、公営企業繰出基準の改正に伴い、分流式下水道等に要する経費が大きくなっている。また、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今年度は介護施設が開設したことから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介護保険特別会計への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繰出金が増加した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、後期高齢者医療特別会計への繰出金についても、今後ますます大きな負担となることが危惧される。今後、下水道事業は、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住民ﾆｰｽﾞを踏まえた適切な事業選択により、過度に起債に依存することのない財政運営に努める。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なお、国民健康保険特別会計においても普通会計からの繰出金を減らしていくように努める。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21844</xdr:rowOff>
    </xdr:from>
    <xdr:to>
      <xdr:col>82</xdr:col>
      <xdr:colOff>107950</xdr:colOff>
      <xdr:row>58</xdr:row>
      <xdr:rowOff>76708</xdr:rowOff>
    </xdr:to>
    <xdr:cxnSp macro="">
      <xdr:nvCxnSpPr>
        <xdr:cNvPr id="248" name="直線コネクタ 247"/>
        <xdr:cNvCxnSpPr/>
      </xdr:nvCxnSpPr>
      <xdr:spPr>
        <a:xfrm>
          <a:off x="15671800" y="99659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21844</xdr:rowOff>
    </xdr:from>
    <xdr:to>
      <xdr:col>78</xdr:col>
      <xdr:colOff>69850</xdr:colOff>
      <xdr:row>58</xdr:row>
      <xdr:rowOff>44704</xdr:rowOff>
    </xdr:to>
    <xdr:cxnSp macro="">
      <xdr:nvCxnSpPr>
        <xdr:cNvPr id="251" name="直線コネクタ 250"/>
        <xdr:cNvCxnSpPr/>
      </xdr:nvCxnSpPr>
      <xdr:spPr>
        <a:xfrm flipV="1">
          <a:off x="14782800" y="9965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58</xdr:row>
      <xdr:rowOff>44704</xdr:rowOff>
    </xdr:to>
    <xdr:cxnSp macro="">
      <xdr:nvCxnSpPr>
        <xdr:cNvPr id="254" name="直線コネクタ 253"/>
        <xdr:cNvCxnSpPr/>
      </xdr:nvCxnSpPr>
      <xdr:spPr>
        <a:xfrm>
          <a:off x="13893800" y="9970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26416</xdr:rowOff>
    </xdr:from>
    <xdr:to>
      <xdr:col>69</xdr:col>
      <xdr:colOff>92075</xdr:colOff>
      <xdr:row>58</xdr:row>
      <xdr:rowOff>49276</xdr:rowOff>
    </xdr:to>
    <xdr:cxnSp macro="">
      <xdr:nvCxnSpPr>
        <xdr:cNvPr id="257" name="直線コネクタ 256"/>
        <xdr:cNvCxnSpPr/>
      </xdr:nvCxnSpPr>
      <xdr:spPr>
        <a:xfrm flipV="1">
          <a:off x="13004800" y="99705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60" name="フローチャート: 判断 259"/>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57675</xdr:rowOff>
    </xdr:from>
    <xdr:ext cx="762000" cy="259045"/>
    <xdr:sp macro="" textlink="">
      <xdr:nvSpPr>
        <xdr:cNvPr id="261" name="テキスト ボックス 260"/>
        <xdr:cNvSpPr txBox="1"/>
      </xdr:nvSpPr>
      <xdr:spPr>
        <a:xfrm>
          <a:off x="12623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25908</xdr:rowOff>
    </xdr:from>
    <xdr:to>
      <xdr:col>82</xdr:col>
      <xdr:colOff>158750</xdr:colOff>
      <xdr:row>58</xdr:row>
      <xdr:rowOff>127508</xdr:rowOff>
    </xdr:to>
    <xdr:sp macro="" textlink="">
      <xdr:nvSpPr>
        <xdr:cNvPr id="267" name="楕円 266"/>
        <xdr:cNvSpPr/>
      </xdr:nvSpPr>
      <xdr:spPr>
        <a:xfrm>
          <a:off x="164592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169435</xdr:rowOff>
    </xdr:from>
    <xdr:ext cx="762000" cy="259045"/>
    <xdr:sp macro="" textlink="">
      <xdr:nvSpPr>
        <xdr:cNvPr id="268" name="その他該当値テキスト"/>
        <xdr:cNvSpPr txBox="1"/>
      </xdr:nvSpPr>
      <xdr:spPr>
        <a:xfrm>
          <a:off x="165989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142494</xdr:rowOff>
    </xdr:from>
    <xdr:to>
      <xdr:col>78</xdr:col>
      <xdr:colOff>120650</xdr:colOff>
      <xdr:row>58</xdr:row>
      <xdr:rowOff>72644</xdr:rowOff>
    </xdr:to>
    <xdr:sp macro="" textlink="">
      <xdr:nvSpPr>
        <xdr:cNvPr id="269" name="楕円 268"/>
        <xdr:cNvSpPr/>
      </xdr:nvSpPr>
      <xdr:spPr>
        <a:xfrm>
          <a:off x="15621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57421</xdr:rowOff>
    </xdr:from>
    <xdr:ext cx="736600" cy="259045"/>
    <xdr:sp macro="" textlink="">
      <xdr:nvSpPr>
        <xdr:cNvPr id="270" name="テキスト ボックス 269"/>
        <xdr:cNvSpPr txBox="1"/>
      </xdr:nvSpPr>
      <xdr:spPr>
        <a:xfrm>
          <a:off x="15290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165354</xdr:rowOff>
    </xdr:from>
    <xdr:to>
      <xdr:col>74</xdr:col>
      <xdr:colOff>31750</xdr:colOff>
      <xdr:row>58</xdr:row>
      <xdr:rowOff>95504</xdr:rowOff>
    </xdr:to>
    <xdr:sp macro="" textlink="">
      <xdr:nvSpPr>
        <xdr:cNvPr id="271" name="楕円 270"/>
        <xdr:cNvSpPr/>
      </xdr:nvSpPr>
      <xdr:spPr>
        <a:xfrm>
          <a:off x="14732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80281</xdr:rowOff>
    </xdr:from>
    <xdr:ext cx="762000" cy="259045"/>
    <xdr:sp macro="" textlink="">
      <xdr:nvSpPr>
        <xdr:cNvPr id="272" name="テキスト ボックス 271"/>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73" name="楕円 272"/>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74" name="テキスト ボックス 273"/>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169926</xdr:rowOff>
    </xdr:from>
    <xdr:to>
      <xdr:col>65</xdr:col>
      <xdr:colOff>53975</xdr:colOff>
      <xdr:row>58</xdr:row>
      <xdr:rowOff>100076</xdr:rowOff>
    </xdr:to>
    <xdr:sp macro="" textlink="">
      <xdr:nvSpPr>
        <xdr:cNvPr id="275" name="楕円 274"/>
        <xdr:cNvSpPr/>
      </xdr:nvSpPr>
      <xdr:spPr>
        <a:xfrm>
          <a:off x="12954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84853</xdr:rowOff>
    </xdr:from>
    <xdr:ext cx="762000" cy="259045"/>
    <xdr:sp macro="" textlink="">
      <xdr:nvSpPr>
        <xdr:cNvPr id="276" name="テキスト ボックス 275"/>
        <xdr:cNvSpPr txBox="1"/>
      </xdr:nvSpPr>
      <xdr:spPr>
        <a:xfrm>
          <a:off x="12623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回り、前年度（</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した。主な要因は、龍ケ崎地方塵芥処理組合負担金が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となったためである。なお、一部事務組合の負担金は補助費等全体の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％と高い割合を占めている。補助費等の増を抑制するため、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において単独補助金の見直しを課題としており、補助金の整理合理化に取り組んでいる。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33274</xdr:rowOff>
    </xdr:to>
    <xdr:cxnSp macro="">
      <xdr:nvCxnSpPr>
        <xdr:cNvPr id="306" name="直線コネクタ 305"/>
        <xdr:cNvCxnSpPr/>
      </xdr:nvCxnSpPr>
      <xdr:spPr>
        <a:xfrm>
          <a:off x="15671800" y="63403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65278</xdr:rowOff>
    </xdr:to>
    <xdr:cxnSp macro="">
      <xdr:nvCxnSpPr>
        <xdr:cNvPr id="309" name="直線コネクタ 308"/>
        <xdr:cNvCxnSpPr/>
      </xdr:nvCxnSpPr>
      <xdr:spPr>
        <a:xfrm flipV="1">
          <a:off x="14782800" y="6340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65278</xdr:rowOff>
    </xdr:to>
    <xdr:cxnSp macro="">
      <xdr:nvCxnSpPr>
        <xdr:cNvPr id="312" name="直線コネクタ 311"/>
        <xdr:cNvCxnSpPr/>
      </xdr:nvCxnSpPr>
      <xdr:spPr>
        <a:xfrm>
          <a:off x="13893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69850</xdr:rowOff>
    </xdr:to>
    <xdr:cxnSp macro="">
      <xdr:nvCxnSpPr>
        <xdr:cNvPr id="315" name="直線コネクタ 314"/>
        <xdr:cNvCxnSpPr/>
      </xdr:nvCxnSpPr>
      <xdr:spPr>
        <a:xfrm flipV="1">
          <a:off x="13004800" y="6344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8" name="フローチャート: 判断 317"/>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9" name="テキスト ボックス 318"/>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5" name="楕円 324"/>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6"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7" name="楕円 326"/>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8" name="テキスト ボックス 327"/>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9" name="楕円 328"/>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0" name="テキスト ボックス 329"/>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1" name="楕円 330"/>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2" name="テキスト ボックス 331"/>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3" name="楕円 33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4" name="テキスト ボックス 33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従来からの起債抑制策により、類似団体平均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を大きく下回ってるが、前年度比は、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ポイント悪化した。要因としては、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臨時財政対策債の元金償還開始によるものである。今後も将来的な負担に十分留意しつつ、過度に起債に依存することのない財政運営を行う。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88138</xdr:rowOff>
    </xdr:from>
    <xdr:to>
      <xdr:col>24</xdr:col>
      <xdr:colOff>25400</xdr:colOff>
      <xdr:row>75</xdr:row>
      <xdr:rowOff>101854</xdr:rowOff>
    </xdr:to>
    <xdr:cxnSp macro="">
      <xdr:nvCxnSpPr>
        <xdr:cNvPr id="364" name="直線コネクタ 363"/>
        <xdr:cNvCxnSpPr/>
      </xdr:nvCxnSpPr>
      <xdr:spPr>
        <a:xfrm>
          <a:off x="3987800" y="1294688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74422</xdr:rowOff>
    </xdr:from>
    <xdr:to>
      <xdr:col>19</xdr:col>
      <xdr:colOff>187325</xdr:colOff>
      <xdr:row>75</xdr:row>
      <xdr:rowOff>88138</xdr:rowOff>
    </xdr:to>
    <xdr:cxnSp macro="">
      <xdr:nvCxnSpPr>
        <xdr:cNvPr id="367" name="直線コネクタ 366"/>
        <xdr:cNvCxnSpPr/>
      </xdr:nvCxnSpPr>
      <xdr:spPr>
        <a:xfrm>
          <a:off x="3098800" y="12933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74422</xdr:rowOff>
    </xdr:to>
    <xdr:cxnSp macro="">
      <xdr:nvCxnSpPr>
        <xdr:cNvPr id="370" name="直線コネクタ 369"/>
        <xdr:cNvCxnSpPr/>
      </xdr:nvCxnSpPr>
      <xdr:spPr>
        <a:xfrm>
          <a:off x="2209800" y="12910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51562</xdr:rowOff>
    </xdr:to>
    <xdr:cxnSp macro="">
      <xdr:nvCxnSpPr>
        <xdr:cNvPr id="373" name="直線コネクタ 372"/>
        <xdr:cNvCxnSpPr/>
      </xdr:nvCxnSpPr>
      <xdr:spPr>
        <a:xfrm>
          <a:off x="1320800" y="12905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76" name="フローチャート: 判断 375"/>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77" name="テキスト ボックス 376"/>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51054</xdr:rowOff>
    </xdr:from>
    <xdr:to>
      <xdr:col>24</xdr:col>
      <xdr:colOff>76200</xdr:colOff>
      <xdr:row>75</xdr:row>
      <xdr:rowOff>152654</xdr:rowOff>
    </xdr:to>
    <xdr:sp macro="" textlink="">
      <xdr:nvSpPr>
        <xdr:cNvPr id="383" name="楕円 382"/>
        <xdr:cNvSpPr/>
      </xdr:nvSpPr>
      <xdr:spPr>
        <a:xfrm>
          <a:off x="4775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67581</xdr:rowOff>
    </xdr:from>
    <xdr:ext cx="762000" cy="259045"/>
    <xdr:sp macro="" textlink="">
      <xdr:nvSpPr>
        <xdr:cNvPr id="384" name="公債費該当値テキスト"/>
        <xdr:cNvSpPr txBox="1"/>
      </xdr:nvSpPr>
      <xdr:spPr>
        <a:xfrm>
          <a:off x="4914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5" name="楕円 384"/>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86" name="テキスト ボックス 385"/>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87" name="楕円 386"/>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88" name="テキスト ボックス 387"/>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89" name="楕円 388"/>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90" name="テキスト ボックス 389"/>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1" name="楕円 390"/>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2" name="テキスト ボックス 391"/>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公債費以外の経常収支比率は、類似団体平均（</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％）を大きく上回っている。人件費及び補助費等の比率が高いためで、要因としては公立施設が多いことや、一部事務組合への高負担が挙げられる。今後は、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新行政改革大綱</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に掲げる定員適正化等を推進して経常経費の削減に努める。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26415</xdr:rowOff>
    </xdr:to>
    <xdr:cxnSp macro="">
      <xdr:nvCxnSpPr>
        <xdr:cNvPr id="423" name="直線コネクタ 422"/>
        <xdr:cNvCxnSpPr/>
      </xdr:nvCxnSpPr>
      <xdr:spPr>
        <a:xfrm>
          <a:off x="15671800" y="133080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81280</xdr:rowOff>
    </xdr:to>
    <xdr:cxnSp macro="">
      <xdr:nvCxnSpPr>
        <xdr:cNvPr id="426" name="直線コネクタ 425"/>
        <xdr:cNvCxnSpPr/>
      </xdr:nvCxnSpPr>
      <xdr:spPr>
        <a:xfrm flipV="1">
          <a:off x="14782800" y="13308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81280</xdr:rowOff>
    </xdr:to>
    <xdr:cxnSp macro="">
      <xdr:nvCxnSpPr>
        <xdr:cNvPr id="429" name="直線コネクタ 428"/>
        <xdr:cNvCxnSpPr/>
      </xdr:nvCxnSpPr>
      <xdr:spPr>
        <a:xfrm>
          <a:off x="13893800" y="13335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79</xdr:row>
      <xdr:rowOff>10413</xdr:rowOff>
    </xdr:to>
    <xdr:cxnSp macro="">
      <xdr:nvCxnSpPr>
        <xdr:cNvPr id="432" name="直線コネクタ 431"/>
        <xdr:cNvCxnSpPr/>
      </xdr:nvCxnSpPr>
      <xdr:spPr>
        <a:xfrm flipV="1">
          <a:off x="13004800" y="133355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36" name="テキスト ボックス 435"/>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2" name="楕円 441"/>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3"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44" name="楕円 443"/>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5" name="テキスト ボックス 444"/>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46" name="楕円 445"/>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47" name="テキスト ボックス 446"/>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48" name="楕円 447"/>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49" name="テキスト ボックス 448"/>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131063</xdr:rowOff>
    </xdr:from>
    <xdr:to>
      <xdr:col>65</xdr:col>
      <xdr:colOff>53975</xdr:colOff>
      <xdr:row>79</xdr:row>
      <xdr:rowOff>61213</xdr:rowOff>
    </xdr:to>
    <xdr:sp macro="" textlink="">
      <xdr:nvSpPr>
        <xdr:cNvPr id="450" name="楕円 449"/>
        <xdr:cNvSpPr/>
      </xdr:nvSpPr>
      <xdr:spPr>
        <a:xfrm>
          <a:off x="12954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45990</xdr:rowOff>
    </xdr:from>
    <xdr:ext cx="762000" cy="259045"/>
    <xdr:sp macro="" textlink="">
      <xdr:nvSpPr>
        <xdr:cNvPr id="451" name="テキスト ボックス 450"/>
        <xdr:cNvSpPr txBox="1"/>
      </xdr:nvSpPr>
      <xdr:spPr>
        <a:xfrm>
          <a:off x="12623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145767</xdr:rowOff>
    </xdr:from>
    <xdr:to>
      <xdr:col>29</xdr:col>
      <xdr:colOff>127000</xdr:colOff>
      <xdr:row>18</xdr:row>
      <xdr:rowOff>164000</xdr:rowOff>
    </xdr:to>
    <xdr:cxnSp macro="">
      <xdr:nvCxnSpPr>
        <xdr:cNvPr id="48" name="直線コネクタ 47"/>
        <xdr:cNvCxnSpPr/>
      </xdr:nvCxnSpPr>
      <xdr:spPr bwMode="auto">
        <a:xfrm flipV="1">
          <a:off x="5003800" y="3279492"/>
          <a:ext cx="647700" cy="18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153731</xdr:rowOff>
    </xdr:from>
    <xdr:to>
      <xdr:col>26</xdr:col>
      <xdr:colOff>50800</xdr:colOff>
      <xdr:row>18</xdr:row>
      <xdr:rowOff>164000</xdr:rowOff>
    </xdr:to>
    <xdr:cxnSp macro="">
      <xdr:nvCxnSpPr>
        <xdr:cNvPr id="51" name="直線コネクタ 50"/>
        <xdr:cNvCxnSpPr/>
      </xdr:nvCxnSpPr>
      <xdr:spPr bwMode="auto">
        <a:xfrm>
          <a:off x="4305300" y="3287456"/>
          <a:ext cx="698500" cy="10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153731</xdr:rowOff>
    </xdr:from>
    <xdr:to>
      <xdr:col>22</xdr:col>
      <xdr:colOff>114300</xdr:colOff>
      <xdr:row>19</xdr:row>
      <xdr:rowOff>4547</xdr:rowOff>
    </xdr:to>
    <xdr:cxnSp macro="">
      <xdr:nvCxnSpPr>
        <xdr:cNvPr id="54" name="直線コネクタ 53"/>
        <xdr:cNvCxnSpPr/>
      </xdr:nvCxnSpPr>
      <xdr:spPr bwMode="auto">
        <a:xfrm flipV="1">
          <a:off x="3606800" y="3287456"/>
          <a:ext cx="698500" cy="22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4547</xdr:rowOff>
    </xdr:from>
    <xdr:to>
      <xdr:col>18</xdr:col>
      <xdr:colOff>177800</xdr:colOff>
      <xdr:row>19</xdr:row>
      <xdr:rowOff>21088</xdr:rowOff>
    </xdr:to>
    <xdr:cxnSp macro="">
      <xdr:nvCxnSpPr>
        <xdr:cNvPr id="57" name="直線コネクタ 56"/>
        <xdr:cNvCxnSpPr/>
      </xdr:nvCxnSpPr>
      <xdr:spPr bwMode="auto">
        <a:xfrm flipV="1">
          <a:off x="2908300" y="3309722"/>
          <a:ext cx="698500" cy="16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36070</xdr:rowOff>
    </xdr:from>
    <xdr:to>
      <xdr:col>15</xdr:col>
      <xdr:colOff>101600</xdr:colOff>
      <xdr:row>19</xdr:row>
      <xdr:rowOff>137670</xdr:rowOff>
    </xdr:to>
    <xdr:sp macro="" textlink="">
      <xdr:nvSpPr>
        <xdr:cNvPr id="60" name="フローチャート: 判断 59"/>
        <xdr:cNvSpPr/>
      </xdr:nvSpPr>
      <xdr:spPr bwMode="auto">
        <a:xfrm>
          <a:off x="2857500" y="3341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122447</xdr:rowOff>
    </xdr:from>
    <xdr:ext cx="762000" cy="259045"/>
    <xdr:sp macro="" textlink="">
      <xdr:nvSpPr>
        <xdr:cNvPr id="61" name="テキスト ボックス 60"/>
        <xdr:cNvSpPr txBox="1"/>
      </xdr:nvSpPr>
      <xdr:spPr>
        <a:xfrm>
          <a:off x="2527300" y="342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94966</xdr:rowOff>
    </xdr:from>
    <xdr:to>
      <xdr:col>29</xdr:col>
      <xdr:colOff>177800</xdr:colOff>
      <xdr:row>19</xdr:row>
      <xdr:rowOff>25116</xdr:rowOff>
    </xdr:to>
    <xdr:sp macro="" textlink="">
      <xdr:nvSpPr>
        <xdr:cNvPr id="67" name="楕円 66"/>
        <xdr:cNvSpPr/>
      </xdr:nvSpPr>
      <xdr:spPr bwMode="auto">
        <a:xfrm>
          <a:off x="5600700" y="3228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67044</xdr:rowOff>
    </xdr:from>
    <xdr:ext cx="762000" cy="259045"/>
    <xdr:sp macro="" textlink="">
      <xdr:nvSpPr>
        <xdr:cNvPr id="68" name="人口1人当たり決算額の推移該当値テキスト130"/>
        <xdr:cNvSpPr txBox="1"/>
      </xdr:nvSpPr>
      <xdr:spPr>
        <a:xfrm>
          <a:off x="5740400" y="320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113200</xdr:rowOff>
    </xdr:from>
    <xdr:to>
      <xdr:col>26</xdr:col>
      <xdr:colOff>101600</xdr:colOff>
      <xdr:row>19</xdr:row>
      <xdr:rowOff>43350</xdr:rowOff>
    </xdr:to>
    <xdr:sp macro="" textlink="">
      <xdr:nvSpPr>
        <xdr:cNvPr id="69" name="楕円 68"/>
        <xdr:cNvSpPr/>
      </xdr:nvSpPr>
      <xdr:spPr bwMode="auto">
        <a:xfrm>
          <a:off x="4953000" y="3246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28127</xdr:rowOff>
    </xdr:from>
    <xdr:ext cx="736600" cy="259045"/>
    <xdr:sp macro="" textlink="">
      <xdr:nvSpPr>
        <xdr:cNvPr id="70" name="テキスト ボックス 69"/>
        <xdr:cNvSpPr txBox="1"/>
      </xdr:nvSpPr>
      <xdr:spPr>
        <a:xfrm>
          <a:off x="4622800" y="3333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102931</xdr:rowOff>
    </xdr:from>
    <xdr:to>
      <xdr:col>22</xdr:col>
      <xdr:colOff>165100</xdr:colOff>
      <xdr:row>19</xdr:row>
      <xdr:rowOff>33081</xdr:rowOff>
    </xdr:to>
    <xdr:sp macro="" textlink="">
      <xdr:nvSpPr>
        <xdr:cNvPr id="71" name="楕円 70"/>
        <xdr:cNvSpPr/>
      </xdr:nvSpPr>
      <xdr:spPr bwMode="auto">
        <a:xfrm>
          <a:off x="4254500" y="323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17858</xdr:rowOff>
    </xdr:from>
    <xdr:ext cx="762000" cy="259045"/>
    <xdr:sp macro="" textlink="">
      <xdr:nvSpPr>
        <xdr:cNvPr id="72" name="テキスト ボックス 71"/>
        <xdr:cNvSpPr txBox="1"/>
      </xdr:nvSpPr>
      <xdr:spPr>
        <a:xfrm>
          <a:off x="3924300" y="332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125197</xdr:rowOff>
    </xdr:from>
    <xdr:to>
      <xdr:col>19</xdr:col>
      <xdr:colOff>38100</xdr:colOff>
      <xdr:row>19</xdr:row>
      <xdr:rowOff>55347</xdr:rowOff>
    </xdr:to>
    <xdr:sp macro="" textlink="">
      <xdr:nvSpPr>
        <xdr:cNvPr id="73" name="楕円 72"/>
        <xdr:cNvSpPr/>
      </xdr:nvSpPr>
      <xdr:spPr bwMode="auto">
        <a:xfrm>
          <a:off x="3556000" y="3258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40124</xdr:rowOff>
    </xdr:from>
    <xdr:ext cx="762000" cy="259045"/>
    <xdr:sp macro="" textlink="">
      <xdr:nvSpPr>
        <xdr:cNvPr id="74" name="テキスト ボックス 73"/>
        <xdr:cNvSpPr txBox="1"/>
      </xdr:nvSpPr>
      <xdr:spPr>
        <a:xfrm>
          <a:off x="3225800" y="3345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141738</xdr:rowOff>
    </xdr:from>
    <xdr:to>
      <xdr:col>15</xdr:col>
      <xdr:colOff>101600</xdr:colOff>
      <xdr:row>19</xdr:row>
      <xdr:rowOff>71888</xdr:rowOff>
    </xdr:to>
    <xdr:sp macro="" textlink="">
      <xdr:nvSpPr>
        <xdr:cNvPr id="75" name="楕円 74"/>
        <xdr:cNvSpPr/>
      </xdr:nvSpPr>
      <xdr:spPr bwMode="auto">
        <a:xfrm>
          <a:off x="2857500" y="327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82065</xdr:rowOff>
    </xdr:from>
    <xdr:ext cx="762000" cy="259045"/>
    <xdr:sp macro="" textlink="">
      <xdr:nvSpPr>
        <xdr:cNvPr id="76" name="テキスト ボックス 75"/>
        <xdr:cNvSpPr txBox="1"/>
      </xdr:nvSpPr>
      <xdr:spPr>
        <a:xfrm>
          <a:off x="2527300" y="304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263798</xdr:rowOff>
    </xdr:from>
    <xdr:to>
      <xdr:col>29</xdr:col>
      <xdr:colOff>127000</xdr:colOff>
      <xdr:row>35</xdr:row>
      <xdr:rowOff>276466</xdr:rowOff>
    </xdr:to>
    <xdr:cxnSp macro="">
      <xdr:nvCxnSpPr>
        <xdr:cNvPr id="109" name="直線コネクタ 108"/>
        <xdr:cNvCxnSpPr/>
      </xdr:nvCxnSpPr>
      <xdr:spPr bwMode="auto">
        <a:xfrm flipV="1">
          <a:off x="5003800" y="6874148"/>
          <a:ext cx="647700" cy="12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276466</xdr:rowOff>
    </xdr:from>
    <xdr:to>
      <xdr:col>26</xdr:col>
      <xdr:colOff>50800</xdr:colOff>
      <xdr:row>35</xdr:row>
      <xdr:rowOff>279953</xdr:rowOff>
    </xdr:to>
    <xdr:cxnSp macro="">
      <xdr:nvCxnSpPr>
        <xdr:cNvPr id="112" name="直線コネクタ 111"/>
        <xdr:cNvCxnSpPr/>
      </xdr:nvCxnSpPr>
      <xdr:spPr bwMode="auto">
        <a:xfrm flipV="1">
          <a:off x="4305300" y="6886816"/>
          <a:ext cx="698500" cy="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279953</xdr:rowOff>
    </xdr:from>
    <xdr:to>
      <xdr:col>22</xdr:col>
      <xdr:colOff>114300</xdr:colOff>
      <xdr:row>35</xdr:row>
      <xdr:rowOff>290525</xdr:rowOff>
    </xdr:to>
    <xdr:cxnSp macro="">
      <xdr:nvCxnSpPr>
        <xdr:cNvPr id="115" name="直線コネクタ 114"/>
        <xdr:cNvCxnSpPr/>
      </xdr:nvCxnSpPr>
      <xdr:spPr bwMode="auto">
        <a:xfrm flipV="1">
          <a:off x="3606800" y="6890303"/>
          <a:ext cx="698500" cy="10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290525</xdr:rowOff>
    </xdr:from>
    <xdr:to>
      <xdr:col>18</xdr:col>
      <xdr:colOff>177800</xdr:colOff>
      <xdr:row>35</xdr:row>
      <xdr:rowOff>298507</xdr:rowOff>
    </xdr:to>
    <xdr:cxnSp macro="">
      <xdr:nvCxnSpPr>
        <xdr:cNvPr id="118" name="直線コネクタ 117"/>
        <xdr:cNvCxnSpPr/>
      </xdr:nvCxnSpPr>
      <xdr:spPr bwMode="auto">
        <a:xfrm flipV="1">
          <a:off x="2908300" y="6900875"/>
          <a:ext cx="698500" cy="7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92221</xdr:rowOff>
    </xdr:from>
    <xdr:to>
      <xdr:col>15</xdr:col>
      <xdr:colOff>101600</xdr:colOff>
      <xdr:row>35</xdr:row>
      <xdr:rowOff>193821</xdr:rowOff>
    </xdr:to>
    <xdr:sp macro="" textlink="">
      <xdr:nvSpPr>
        <xdr:cNvPr id="121" name="フローチャート: 判断 120"/>
        <xdr:cNvSpPr/>
      </xdr:nvSpPr>
      <xdr:spPr bwMode="auto">
        <a:xfrm>
          <a:off x="2857500" y="6702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203998</xdr:rowOff>
    </xdr:from>
    <xdr:ext cx="762000" cy="259045"/>
    <xdr:sp macro="" textlink="">
      <xdr:nvSpPr>
        <xdr:cNvPr id="122" name="テキスト ボックス 121"/>
        <xdr:cNvSpPr txBox="1"/>
      </xdr:nvSpPr>
      <xdr:spPr>
        <a:xfrm>
          <a:off x="2527300" y="647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212998</xdr:rowOff>
    </xdr:from>
    <xdr:to>
      <xdr:col>29</xdr:col>
      <xdr:colOff>177800</xdr:colOff>
      <xdr:row>35</xdr:row>
      <xdr:rowOff>314598</xdr:rowOff>
    </xdr:to>
    <xdr:sp macro="" textlink="">
      <xdr:nvSpPr>
        <xdr:cNvPr id="128" name="楕円 127"/>
        <xdr:cNvSpPr/>
      </xdr:nvSpPr>
      <xdr:spPr bwMode="auto">
        <a:xfrm>
          <a:off x="5600700" y="6823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185075</xdr:rowOff>
    </xdr:from>
    <xdr:ext cx="762000" cy="259045"/>
    <xdr:sp macro="" textlink="">
      <xdr:nvSpPr>
        <xdr:cNvPr id="129" name="人口1人当たり決算額の推移該当値テキスト445"/>
        <xdr:cNvSpPr txBox="1"/>
      </xdr:nvSpPr>
      <xdr:spPr>
        <a:xfrm>
          <a:off x="5740400" y="679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225666</xdr:rowOff>
    </xdr:from>
    <xdr:to>
      <xdr:col>26</xdr:col>
      <xdr:colOff>101600</xdr:colOff>
      <xdr:row>35</xdr:row>
      <xdr:rowOff>327266</xdr:rowOff>
    </xdr:to>
    <xdr:sp macro="" textlink="">
      <xdr:nvSpPr>
        <xdr:cNvPr id="130" name="楕円 129"/>
        <xdr:cNvSpPr/>
      </xdr:nvSpPr>
      <xdr:spPr bwMode="auto">
        <a:xfrm>
          <a:off x="4953000" y="683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312043</xdr:rowOff>
    </xdr:from>
    <xdr:ext cx="736600" cy="259045"/>
    <xdr:sp macro="" textlink="">
      <xdr:nvSpPr>
        <xdr:cNvPr id="131" name="テキスト ボックス 130"/>
        <xdr:cNvSpPr txBox="1"/>
      </xdr:nvSpPr>
      <xdr:spPr>
        <a:xfrm>
          <a:off x="4622800" y="692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229153</xdr:rowOff>
    </xdr:from>
    <xdr:to>
      <xdr:col>22</xdr:col>
      <xdr:colOff>165100</xdr:colOff>
      <xdr:row>35</xdr:row>
      <xdr:rowOff>330753</xdr:rowOff>
    </xdr:to>
    <xdr:sp macro="" textlink="">
      <xdr:nvSpPr>
        <xdr:cNvPr id="132" name="楕円 131"/>
        <xdr:cNvSpPr/>
      </xdr:nvSpPr>
      <xdr:spPr bwMode="auto">
        <a:xfrm>
          <a:off x="4254500" y="683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315530</xdr:rowOff>
    </xdr:from>
    <xdr:ext cx="762000" cy="259045"/>
    <xdr:sp macro="" textlink="">
      <xdr:nvSpPr>
        <xdr:cNvPr id="133" name="テキスト ボックス 132"/>
        <xdr:cNvSpPr txBox="1"/>
      </xdr:nvSpPr>
      <xdr:spPr>
        <a:xfrm>
          <a:off x="3924300" y="692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239725</xdr:rowOff>
    </xdr:from>
    <xdr:to>
      <xdr:col>19</xdr:col>
      <xdr:colOff>38100</xdr:colOff>
      <xdr:row>35</xdr:row>
      <xdr:rowOff>341325</xdr:rowOff>
    </xdr:to>
    <xdr:sp macro="" textlink="">
      <xdr:nvSpPr>
        <xdr:cNvPr id="134" name="楕円 133"/>
        <xdr:cNvSpPr/>
      </xdr:nvSpPr>
      <xdr:spPr bwMode="auto">
        <a:xfrm>
          <a:off x="3556000" y="685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326102</xdr:rowOff>
    </xdr:from>
    <xdr:ext cx="762000" cy="259045"/>
    <xdr:sp macro="" textlink="">
      <xdr:nvSpPr>
        <xdr:cNvPr id="135" name="テキスト ボックス 134"/>
        <xdr:cNvSpPr txBox="1"/>
      </xdr:nvSpPr>
      <xdr:spPr>
        <a:xfrm>
          <a:off x="3225800" y="693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247707</xdr:rowOff>
    </xdr:from>
    <xdr:to>
      <xdr:col>15</xdr:col>
      <xdr:colOff>101600</xdr:colOff>
      <xdr:row>36</xdr:row>
      <xdr:rowOff>6407</xdr:rowOff>
    </xdr:to>
    <xdr:sp macro="" textlink="">
      <xdr:nvSpPr>
        <xdr:cNvPr id="136" name="楕円 135"/>
        <xdr:cNvSpPr/>
      </xdr:nvSpPr>
      <xdr:spPr bwMode="auto">
        <a:xfrm>
          <a:off x="2857500" y="685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334084</xdr:rowOff>
    </xdr:from>
    <xdr:ext cx="762000" cy="259045"/>
    <xdr:sp macro="" textlink="">
      <xdr:nvSpPr>
        <xdr:cNvPr id="137" name="テキスト ボックス 136"/>
        <xdr:cNvSpPr txBox="1"/>
      </xdr:nvSpPr>
      <xdr:spPr>
        <a:xfrm>
          <a:off x="2527300" y="694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14359</xdr:rowOff>
    </xdr:from>
    <xdr:to>
      <xdr:col>24</xdr:col>
      <xdr:colOff>63500</xdr:colOff>
      <xdr:row>37</xdr:row>
      <xdr:rowOff>23129</xdr:rowOff>
    </xdr:to>
    <xdr:cxnSp macro="">
      <xdr:nvCxnSpPr>
        <xdr:cNvPr id="61" name="直線コネクタ 60"/>
        <xdr:cNvCxnSpPr/>
      </xdr:nvCxnSpPr>
      <xdr:spPr>
        <a:xfrm flipV="1">
          <a:off x="3797300" y="6358009"/>
          <a:ext cx="8382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165867</xdr:rowOff>
    </xdr:from>
    <xdr:to>
      <xdr:col>19</xdr:col>
      <xdr:colOff>177800</xdr:colOff>
      <xdr:row>37</xdr:row>
      <xdr:rowOff>23129</xdr:rowOff>
    </xdr:to>
    <xdr:cxnSp macro="">
      <xdr:nvCxnSpPr>
        <xdr:cNvPr id="64" name="直線コネクタ 63"/>
        <xdr:cNvCxnSpPr/>
      </xdr:nvCxnSpPr>
      <xdr:spPr>
        <a:xfrm>
          <a:off x="2908300" y="6338067"/>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165867</xdr:rowOff>
    </xdr:from>
    <xdr:to>
      <xdr:col>15</xdr:col>
      <xdr:colOff>50800</xdr:colOff>
      <xdr:row>37</xdr:row>
      <xdr:rowOff>15387</xdr:rowOff>
    </xdr:to>
    <xdr:cxnSp macro="">
      <xdr:nvCxnSpPr>
        <xdr:cNvPr id="67" name="直線コネクタ 66"/>
        <xdr:cNvCxnSpPr/>
      </xdr:nvCxnSpPr>
      <xdr:spPr>
        <a:xfrm flipV="1">
          <a:off x="2019300" y="6338067"/>
          <a:ext cx="889000" cy="2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15387</xdr:rowOff>
    </xdr:from>
    <xdr:to>
      <xdr:col>10</xdr:col>
      <xdr:colOff>114300</xdr:colOff>
      <xdr:row>37</xdr:row>
      <xdr:rowOff>25789</xdr:rowOff>
    </xdr:to>
    <xdr:cxnSp macro="">
      <xdr:nvCxnSpPr>
        <xdr:cNvPr id="70" name="直線コネクタ 69"/>
        <xdr:cNvCxnSpPr/>
      </xdr:nvCxnSpPr>
      <xdr:spPr>
        <a:xfrm flipV="1">
          <a:off x="1130300" y="6359037"/>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60500</xdr:rowOff>
    </xdr:from>
    <xdr:to>
      <xdr:col>6</xdr:col>
      <xdr:colOff>38100</xdr:colOff>
      <xdr:row>37</xdr:row>
      <xdr:rowOff>162100</xdr:rowOff>
    </xdr:to>
    <xdr:sp macro="" textlink="">
      <xdr:nvSpPr>
        <xdr:cNvPr id="73" name="フローチャート: 判断 72"/>
        <xdr:cNvSpPr/>
      </xdr:nvSpPr>
      <xdr:spPr>
        <a:xfrm>
          <a:off x="1079500" y="640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153227</xdr:rowOff>
    </xdr:from>
    <xdr:ext cx="534377" cy="259045"/>
    <xdr:sp macro="" textlink="">
      <xdr:nvSpPr>
        <xdr:cNvPr id="74" name="テキスト ボックス 73"/>
        <xdr:cNvSpPr txBox="1"/>
      </xdr:nvSpPr>
      <xdr:spPr>
        <a:xfrm>
          <a:off x="863111" y="649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135009</xdr:rowOff>
    </xdr:from>
    <xdr:to>
      <xdr:col>24</xdr:col>
      <xdr:colOff>114300</xdr:colOff>
      <xdr:row>37</xdr:row>
      <xdr:rowOff>65159</xdr:rowOff>
    </xdr:to>
    <xdr:sp macro="" textlink="">
      <xdr:nvSpPr>
        <xdr:cNvPr id="80" name="楕円 79"/>
        <xdr:cNvSpPr/>
      </xdr:nvSpPr>
      <xdr:spPr>
        <a:xfrm>
          <a:off x="4584700" y="630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113436</xdr:rowOff>
    </xdr:from>
    <xdr:ext cx="534377" cy="259045"/>
    <xdr:sp macro="" textlink="">
      <xdr:nvSpPr>
        <xdr:cNvPr id="81" name="人件費該当値テキスト"/>
        <xdr:cNvSpPr txBox="1"/>
      </xdr:nvSpPr>
      <xdr:spPr>
        <a:xfrm>
          <a:off x="4686300" y="62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143779</xdr:rowOff>
    </xdr:from>
    <xdr:to>
      <xdr:col>20</xdr:col>
      <xdr:colOff>38100</xdr:colOff>
      <xdr:row>37</xdr:row>
      <xdr:rowOff>73929</xdr:rowOff>
    </xdr:to>
    <xdr:sp macro="" textlink="">
      <xdr:nvSpPr>
        <xdr:cNvPr id="82" name="楕円 81"/>
        <xdr:cNvSpPr/>
      </xdr:nvSpPr>
      <xdr:spPr>
        <a:xfrm>
          <a:off x="3746500" y="631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65056</xdr:rowOff>
    </xdr:from>
    <xdr:ext cx="534377" cy="259045"/>
    <xdr:sp macro="" textlink="">
      <xdr:nvSpPr>
        <xdr:cNvPr id="83" name="テキスト ボックス 82"/>
        <xdr:cNvSpPr txBox="1"/>
      </xdr:nvSpPr>
      <xdr:spPr>
        <a:xfrm>
          <a:off x="3530111" y="640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115067</xdr:rowOff>
    </xdr:from>
    <xdr:to>
      <xdr:col>15</xdr:col>
      <xdr:colOff>101600</xdr:colOff>
      <xdr:row>37</xdr:row>
      <xdr:rowOff>45217</xdr:rowOff>
    </xdr:to>
    <xdr:sp macro="" textlink="">
      <xdr:nvSpPr>
        <xdr:cNvPr id="84" name="楕円 83"/>
        <xdr:cNvSpPr/>
      </xdr:nvSpPr>
      <xdr:spPr>
        <a:xfrm>
          <a:off x="2857500" y="628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36344</xdr:rowOff>
    </xdr:from>
    <xdr:ext cx="599010" cy="259045"/>
    <xdr:sp macro="" textlink="">
      <xdr:nvSpPr>
        <xdr:cNvPr id="85" name="テキスト ボックス 84"/>
        <xdr:cNvSpPr txBox="1"/>
      </xdr:nvSpPr>
      <xdr:spPr>
        <a:xfrm>
          <a:off x="2608795" y="637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136037</xdr:rowOff>
    </xdr:from>
    <xdr:to>
      <xdr:col>10</xdr:col>
      <xdr:colOff>165100</xdr:colOff>
      <xdr:row>37</xdr:row>
      <xdr:rowOff>66187</xdr:rowOff>
    </xdr:to>
    <xdr:sp macro="" textlink="">
      <xdr:nvSpPr>
        <xdr:cNvPr id="86" name="楕円 85"/>
        <xdr:cNvSpPr/>
      </xdr:nvSpPr>
      <xdr:spPr>
        <a:xfrm>
          <a:off x="1968500" y="630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57314</xdr:rowOff>
    </xdr:from>
    <xdr:ext cx="534377" cy="259045"/>
    <xdr:sp macro="" textlink="">
      <xdr:nvSpPr>
        <xdr:cNvPr id="87" name="テキスト ボックス 86"/>
        <xdr:cNvSpPr txBox="1"/>
      </xdr:nvSpPr>
      <xdr:spPr>
        <a:xfrm>
          <a:off x="1752111" y="64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146439</xdr:rowOff>
    </xdr:from>
    <xdr:to>
      <xdr:col>6</xdr:col>
      <xdr:colOff>38100</xdr:colOff>
      <xdr:row>37</xdr:row>
      <xdr:rowOff>76589</xdr:rowOff>
    </xdr:to>
    <xdr:sp macro="" textlink="">
      <xdr:nvSpPr>
        <xdr:cNvPr id="88" name="楕円 87"/>
        <xdr:cNvSpPr/>
      </xdr:nvSpPr>
      <xdr:spPr>
        <a:xfrm>
          <a:off x="1079500" y="63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93116</xdr:rowOff>
    </xdr:from>
    <xdr:ext cx="534377" cy="259045"/>
    <xdr:sp macro="" textlink="">
      <xdr:nvSpPr>
        <xdr:cNvPr id="89" name="テキスト ボックス 88"/>
        <xdr:cNvSpPr txBox="1"/>
      </xdr:nvSpPr>
      <xdr:spPr>
        <a:xfrm>
          <a:off x="863111" y="609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55774</xdr:rowOff>
    </xdr:from>
    <xdr:to>
      <xdr:col>24</xdr:col>
      <xdr:colOff>63500</xdr:colOff>
      <xdr:row>58</xdr:row>
      <xdr:rowOff>55898</xdr:rowOff>
    </xdr:to>
    <xdr:cxnSp macro="">
      <xdr:nvCxnSpPr>
        <xdr:cNvPr id="120" name="直線コネクタ 119"/>
        <xdr:cNvCxnSpPr/>
      </xdr:nvCxnSpPr>
      <xdr:spPr>
        <a:xfrm flipV="1">
          <a:off x="3797300" y="9999874"/>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55898</xdr:rowOff>
    </xdr:from>
    <xdr:to>
      <xdr:col>19</xdr:col>
      <xdr:colOff>177800</xdr:colOff>
      <xdr:row>58</xdr:row>
      <xdr:rowOff>67913</xdr:rowOff>
    </xdr:to>
    <xdr:cxnSp macro="">
      <xdr:nvCxnSpPr>
        <xdr:cNvPr id="123" name="直線コネクタ 122"/>
        <xdr:cNvCxnSpPr/>
      </xdr:nvCxnSpPr>
      <xdr:spPr>
        <a:xfrm flipV="1">
          <a:off x="2908300" y="9999998"/>
          <a:ext cx="889000" cy="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67913</xdr:rowOff>
    </xdr:from>
    <xdr:to>
      <xdr:col>15</xdr:col>
      <xdr:colOff>50800</xdr:colOff>
      <xdr:row>58</xdr:row>
      <xdr:rowOff>90358</xdr:rowOff>
    </xdr:to>
    <xdr:cxnSp macro="">
      <xdr:nvCxnSpPr>
        <xdr:cNvPr id="126" name="直線コネクタ 125"/>
        <xdr:cNvCxnSpPr/>
      </xdr:nvCxnSpPr>
      <xdr:spPr>
        <a:xfrm flipV="1">
          <a:off x="2019300" y="10012013"/>
          <a:ext cx="889000" cy="2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89708</xdr:rowOff>
    </xdr:from>
    <xdr:to>
      <xdr:col>10</xdr:col>
      <xdr:colOff>114300</xdr:colOff>
      <xdr:row>58</xdr:row>
      <xdr:rowOff>90358</xdr:rowOff>
    </xdr:to>
    <xdr:cxnSp macro="">
      <xdr:nvCxnSpPr>
        <xdr:cNvPr id="129" name="直線コネクタ 128"/>
        <xdr:cNvCxnSpPr/>
      </xdr:nvCxnSpPr>
      <xdr:spPr>
        <a:xfrm>
          <a:off x="1130300" y="10033808"/>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68049</xdr:rowOff>
    </xdr:from>
    <xdr:to>
      <xdr:col>6</xdr:col>
      <xdr:colOff>38100</xdr:colOff>
      <xdr:row>57</xdr:row>
      <xdr:rowOff>169649</xdr:rowOff>
    </xdr:to>
    <xdr:sp macro="" textlink="">
      <xdr:nvSpPr>
        <xdr:cNvPr id="132" name="フローチャート: 判断 131"/>
        <xdr:cNvSpPr/>
      </xdr:nvSpPr>
      <xdr:spPr>
        <a:xfrm>
          <a:off x="1079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14726</xdr:rowOff>
    </xdr:from>
    <xdr:ext cx="534377" cy="259045"/>
    <xdr:sp macro="" textlink="">
      <xdr:nvSpPr>
        <xdr:cNvPr id="133" name="テキスト ボックス 132"/>
        <xdr:cNvSpPr txBox="1"/>
      </xdr:nvSpPr>
      <xdr:spPr>
        <a:xfrm>
          <a:off x="863111" y="961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4974</xdr:rowOff>
    </xdr:from>
    <xdr:to>
      <xdr:col>24</xdr:col>
      <xdr:colOff>114300</xdr:colOff>
      <xdr:row>58</xdr:row>
      <xdr:rowOff>106574</xdr:rowOff>
    </xdr:to>
    <xdr:sp macro="" textlink="">
      <xdr:nvSpPr>
        <xdr:cNvPr id="139" name="楕円 138"/>
        <xdr:cNvSpPr/>
      </xdr:nvSpPr>
      <xdr:spPr>
        <a:xfrm>
          <a:off x="4584700" y="99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91351</xdr:rowOff>
    </xdr:from>
    <xdr:ext cx="534377" cy="259045"/>
    <xdr:sp macro="" textlink="">
      <xdr:nvSpPr>
        <xdr:cNvPr id="140" name="物件費該当値テキスト"/>
        <xdr:cNvSpPr txBox="1"/>
      </xdr:nvSpPr>
      <xdr:spPr>
        <a:xfrm>
          <a:off x="4686300" y="986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5098</xdr:rowOff>
    </xdr:from>
    <xdr:to>
      <xdr:col>20</xdr:col>
      <xdr:colOff>38100</xdr:colOff>
      <xdr:row>58</xdr:row>
      <xdr:rowOff>106698</xdr:rowOff>
    </xdr:to>
    <xdr:sp macro="" textlink="">
      <xdr:nvSpPr>
        <xdr:cNvPr id="141" name="楕円 140"/>
        <xdr:cNvSpPr/>
      </xdr:nvSpPr>
      <xdr:spPr>
        <a:xfrm>
          <a:off x="3746500" y="99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97825</xdr:rowOff>
    </xdr:from>
    <xdr:ext cx="534377" cy="259045"/>
    <xdr:sp macro="" textlink="">
      <xdr:nvSpPr>
        <xdr:cNvPr id="142" name="テキスト ボックス 141"/>
        <xdr:cNvSpPr txBox="1"/>
      </xdr:nvSpPr>
      <xdr:spPr>
        <a:xfrm>
          <a:off x="3530111" y="100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17113</xdr:rowOff>
    </xdr:from>
    <xdr:to>
      <xdr:col>15</xdr:col>
      <xdr:colOff>101600</xdr:colOff>
      <xdr:row>58</xdr:row>
      <xdr:rowOff>118713</xdr:rowOff>
    </xdr:to>
    <xdr:sp macro="" textlink="">
      <xdr:nvSpPr>
        <xdr:cNvPr id="143" name="楕円 142"/>
        <xdr:cNvSpPr/>
      </xdr:nvSpPr>
      <xdr:spPr>
        <a:xfrm>
          <a:off x="2857500" y="99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109840</xdr:rowOff>
    </xdr:from>
    <xdr:ext cx="534377" cy="259045"/>
    <xdr:sp macro="" textlink="">
      <xdr:nvSpPr>
        <xdr:cNvPr id="144" name="テキスト ボックス 143"/>
        <xdr:cNvSpPr txBox="1"/>
      </xdr:nvSpPr>
      <xdr:spPr>
        <a:xfrm>
          <a:off x="2641111" y="100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39558</xdr:rowOff>
    </xdr:from>
    <xdr:to>
      <xdr:col>10</xdr:col>
      <xdr:colOff>165100</xdr:colOff>
      <xdr:row>58</xdr:row>
      <xdr:rowOff>141158</xdr:rowOff>
    </xdr:to>
    <xdr:sp macro="" textlink="">
      <xdr:nvSpPr>
        <xdr:cNvPr id="145" name="楕円 144"/>
        <xdr:cNvSpPr/>
      </xdr:nvSpPr>
      <xdr:spPr>
        <a:xfrm>
          <a:off x="1968500" y="998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132285</xdr:rowOff>
    </xdr:from>
    <xdr:ext cx="534377" cy="259045"/>
    <xdr:sp macro="" textlink="">
      <xdr:nvSpPr>
        <xdr:cNvPr id="146" name="テキスト ボックス 145"/>
        <xdr:cNvSpPr txBox="1"/>
      </xdr:nvSpPr>
      <xdr:spPr>
        <a:xfrm>
          <a:off x="1752111" y="100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38908</xdr:rowOff>
    </xdr:from>
    <xdr:to>
      <xdr:col>6</xdr:col>
      <xdr:colOff>38100</xdr:colOff>
      <xdr:row>58</xdr:row>
      <xdr:rowOff>140508</xdr:rowOff>
    </xdr:to>
    <xdr:sp macro="" textlink="">
      <xdr:nvSpPr>
        <xdr:cNvPr id="147" name="楕円 146"/>
        <xdr:cNvSpPr/>
      </xdr:nvSpPr>
      <xdr:spPr>
        <a:xfrm>
          <a:off x="1079500" y="99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131635</xdr:rowOff>
    </xdr:from>
    <xdr:ext cx="534377" cy="259045"/>
    <xdr:sp macro="" textlink="">
      <xdr:nvSpPr>
        <xdr:cNvPr id="148" name="テキスト ボックス 147"/>
        <xdr:cNvSpPr txBox="1"/>
      </xdr:nvSpPr>
      <xdr:spPr>
        <a:xfrm>
          <a:off x="863111" y="100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9322</xdr:rowOff>
    </xdr:from>
    <xdr:to>
      <xdr:col>24</xdr:col>
      <xdr:colOff>63500</xdr:colOff>
      <xdr:row>79</xdr:row>
      <xdr:rowOff>18180</xdr:rowOff>
    </xdr:to>
    <xdr:cxnSp macro="">
      <xdr:nvCxnSpPr>
        <xdr:cNvPr id="177" name="直線コネクタ 176"/>
        <xdr:cNvCxnSpPr/>
      </xdr:nvCxnSpPr>
      <xdr:spPr>
        <a:xfrm flipV="1">
          <a:off x="3797300" y="13553872"/>
          <a:ext cx="8382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154369</xdr:rowOff>
    </xdr:from>
    <xdr:to>
      <xdr:col>19</xdr:col>
      <xdr:colOff>177800</xdr:colOff>
      <xdr:row>79</xdr:row>
      <xdr:rowOff>18180</xdr:rowOff>
    </xdr:to>
    <xdr:cxnSp macro="">
      <xdr:nvCxnSpPr>
        <xdr:cNvPr id="180" name="直線コネクタ 179"/>
        <xdr:cNvCxnSpPr/>
      </xdr:nvCxnSpPr>
      <xdr:spPr>
        <a:xfrm>
          <a:off x="2908300" y="13527469"/>
          <a:ext cx="8890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154369</xdr:rowOff>
    </xdr:from>
    <xdr:to>
      <xdr:col>15</xdr:col>
      <xdr:colOff>50800</xdr:colOff>
      <xdr:row>78</xdr:row>
      <xdr:rowOff>161913</xdr:rowOff>
    </xdr:to>
    <xdr:cxnSp macro="">
      <xdr:nvCxnSpPr>
        <xdr:cNvPr id="183" name="直線コネクタ 182"/>
        <xdr:cNvCxnSpPr/>
      </xdr:nvCxnSpPr>
      <xdr:spPr>
        <a:xfrm flipV="1">
          <a:off x="2019300" y="1352746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161913</xdr:rowOff>
    </xdr:from>
    <xdr:to>
      <xdr:col>10</xdr:col>
      <xdr:colOff>114300</xdr:colOff>
      <xdr:row>79</xdr:row>
      <xdr:rowOff>8159</xdr:rowOff>
    </xdr:to>
    <xdr:cxnSp macro="">
      <xdr:nvCxnSpPr>
        <xdr:cNvPr id="186" name="直線コネクタ 185"/>
        <xdr:cNvCxnSpPr/>
      </xdr:nvCxnSpPr>
      <xdr:spPr>
        <a:xfrm flipV="1">
          <a:off x="1130300" y="13535013"/>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83471</xdr:rowOff>
    </xdr:from>
    <xdr:to>
      <xdr:col>6</xdr:col>
      <xdr:colOff>38100</xdr:colOff>
      <xdr:row>79</xdr:row>
      <xdr:rowOff>13621</xdr:rowOff>
    </xdr:to>
    <xdr:sp macro="" textlink="">
      <xdr:nvSpPr>
        <xdr:cNvPr id="189" name="フローチャート: 判断 188"/>
        <xdr:cNvSpPr/>
      </xdr:nvSpPr>
      <xdr:spPr>
        <a:xfrm>
          <a:off x="1079500" y="1345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30148</xdr:rowOff>
    </xdr:from>
    <xdr:ext cx="469744" cy="259045"/>
    <xdr:sp macro="" textlink="">
      <xdr:nvSpPr>
        <xdr:cNvPr id="190" name="テキスト ボックス 189"/>
        <xdr:cNvSpPr txBox="1"/>
      </xdr:nvSpPr>
      <xdr:spPr>
        <a:xfrm>
          <a:off x="895428" y="1323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129972</xdr:rowOff>
    </xdr:from>
    <xdr:to>
      <xdr:col>24</xdr:col>
      <xdr:colOff>114300</xdr:colOff>
      <xdr:row>79</xdr:row>
      <xdr:rowOff>60122</xdr:rowOff>
    </xdr:to>
    <xdr:sp macro="" textlink="">
      <xdr:nvSpPr>
        <xdr:cNvPr id="196" name="楕円 195"/>
        <xdr:cNvSpPr/>
      </xdr:nvSpPr>
      <xdr:spPr>
        <a:xfrm>
          <a:off x="4584700" y="1350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44899</xdr:rowOff>
    </xdr:from>
    <xdr:ext cx="469744" cy="259045"/>
    <xdr:sp macro="" textlink="">
      <xdr:nvSpPr>
        <xdr:cNvPr id="197" name="維持補修費該当値テキスト"/>
        <xdr:cNvSpPr txBox="1"/>
      </xdr:nvSpPr>
      <xdr:spPr>
        <a:xfrm>
          <a:off x="4686300" y="1341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138830</xdr:rowOff>
    </xdr:from>
    <xdr:to>
      <xdr:col>20</xdr:col>
      <xdr:colOff>38100</xdr:colOff>
      <xdr:row>79</xdr:row>
      <xdr:rowOff>68980</xdr:rowOff>
    </xdr:to>
    <xdr:sp macro="" textlink="">
      <xdr:nvSpPr>
        <xdr:cNvPr id="198" name="楕円 197"/>
        <xdr:cNvSpPr/>
      </xdr:nvSpPr>
      <xdr:spPr>
        <a:xfrm>
          <a:off x="3746500" y="135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60107</xdr:rowOff>
    </xdr:from>
    <xdr:ext cx="469744" cy="259045"/>
    <xdr:sp macro="" textlink="">
      <xdr:nvSpPr>
        <xdr:cNvPr id="199" name="テキスト ボックス 198"/>
        <xdr:cNvSpPr txBox="1"/>
      </xdr:nvSpPr>
      <xdr:spPr>
        <a:xfrm>
          <a:off x="3562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103569</xdr:rowOff>
    </xdr:from>
    <xdr:to>
      <xdr:col>15</xdr:col>
      <xdr:colOff>101600</xdr:colOff>
      <xdr:row>79</xdr:row>
      <xdr:rowOff>33719</xdr:rowOff>
    </xdr:to>
    <xdr:sp macro="" textlink="">
      <xdr:nvSpPr>
        <xdr:cNvPr id="200" name="楕円 199"/>
        <xdr:cNvSpPr/>
      </xdr:nvSpPr>
      <xdr:spPr>
        <a:xfrm>
          <a:off x="2857500" y="134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24846</xdr:rowOff>
    </xdr:from>
    <xdr:ext cx="469744" cy="259045"/>
    <xdr:sp macro="" textlink="">
      <xdr:nvSpPr>
        <xdr:cNvPr id="201" name="テキスト ボックス 200"/>
        <xdr:cNvSpPr txBox="1"/>
      </xdr:nvSpPr>
      <xdr:spPr>
        <a:xfrm>
          <a:off x="2673428" y="1356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111113</xdr:rowOff>
    </xdr:from>
    <xdr:to>
      <xdr:col>10</xdr:col>
      <xdr:colOff>165100</xdr:colOff>
      <xdr:row>79</xdr:row>
      <xdr:rowOff>41263</xdr:rowOff>
    </xdr:to>
    <xdr:sp macro="" textlink="">
      <xdr:nvSpPr>
        <xdr:cNvPr id="202" name="楕円 201"/>
        <xdr:cNvSpPr/>
      </xdr:nvSpPr>
      <xdr:spPr>
        <a:xfrm>
          <a:off x="1968500" y="134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32390</xdr:rowOff>
    </xdr:from>
    <xdr:ext cx="469744" cy="259045"/>
    <xdr:sp macro="" textlink="">
      <xdr:nvSpPr>
        <xdr:cNvPr id="203" name="テキスト ボックス 202"/>
        <xdr:cNvSpPr txBox="1"/>
      </xdr:nvSpPr>
      <xdr:spPr>
        <a:xfrm>
          <a:off x="1784428" y="1357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128809</xdr:rowOff>
    </xdr:from>
    <xdr:to>
      <xdr:col>6</xdr:col>
      <xdr:colOff>38100</xdr:colOff>
      <xdr:row>79</xdr:row>
      <xdr:rowOff>58959</xdr:rowOff>
    </xdr:to>
    <xdr:sp macro="" textlink="">
      <xdr:nvSpPr>
        <xdr:cNvPr id="204" name="楕円 203"/>
        <xdr:cNvSpPr/>
      </xdr:nvSpPr>
      <xdr:spPr>
        <a:xfrm>
          <a:off x="1079500" y="135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50086</xdr:rowOff>
    </xdr:from>
    <xdr:ext cx="469744" cy="259045"/>
    <xdr:sp macro="" textlink="">
      <xdr:nvSpPr>
        <xdr:cNvPr id="205" name="テキスト ボックス 204"/>
        <xdr:cNvSpPr txBox="1"/>
      </xdr:nvSpPr>
      <xdr:spPr>
        <a:xfrm>
          <a:off x="895428" y="1359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39573</xdr:rowOff>
    </xdr:from>
    <xdr:to>
      <xdr:col>24</xdr:col>
      <xdr:colOff>63500</xdr:colOff>
      <xdr:row>97</xdr:row>
      <xdr:rowOff>62590</xdr:rowOff>
    </xdr:to>
    <xdr:cxnSp macro="">
      <xdr:nvCxnSpPr>
        <xdr:cNvPr id="239" name="直線コネクタ 238"/>
        <xdr:cNvCxnSpPr/>
      </xdr:nvCxnSpPr>
      <xdr:spPr>
        <a:xfrm flipV="1">
          <a:off x="3797300" y="16670223"/>
          <a:ext cx="838200" cy="2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50031</xdr:rowOff>
    </xdr:from>
    <xdr:to>
      <xdr:col>19</xdr:col>
      <xdr:colOff>177800</xdr:colOff>
      <xdr:row>97</xdr:row>
      <xdr:rowOff>62590</xdr:rowOff>
    </xdr:to>
    <xdr:cxnSp macro="">
      <xdr:nvCxnSpPr>
        <xdr:cNvPr id="242" name="直線コネクタ 241"/>
        <xdr:cNvCxnSpPr/>
      </xdr:nvCxnSpPr>
      <xdr:spPr>
        <a:xfrm>
          <a:off x="2908300" y="16680681"/>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50031</xdr:rowOff>
    </xdr:from>
    <xdr:to>
      <xdr:col>15</xdr:col>
      <xdr:colOff>50800</xdr:colOff>
      <xdr:row>97</xdr:row>
      <xdr:rowOff>142529</xdr:rowOff>
    </xdr:to>
    <xdr:cxnSp macro="">
      <xdr:nvCxnSpPr>
        <xdr:cNvPr id="245" name="直線コネクタ 244"/>
        <xdr:cNvCxnSpPr/>
      </xdr:nvCxnSpPr>
      <xdr:spPr>
        <a:xfrm flipV="1">
          <a:off x="2019300" y="16680681"/>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136542</xdr:rowOff>
    </xdr:from>
    <xdr:to>
      <xdr:col>10</xdr:col>
      <xdr:colOff>114300</xdr:colOff>
      <xdr:row>97</xdr:row>
      <xdr:rowOff>142529</xdr:rowOff>
    </xdr:to>
    <xdr:cxnSp macro="">
      <xdr:nvCxnSpPr>
        <xdr:cNvPr id="248" name="直線コネクタ 247"/>
        <xdr:cNvCxnSpPr/>
      </xdr:nvCxnSpPr>
      <xdr:spPr>
        <a:xfrm>
          <a:off x="1130300" y="16767192"/>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137063</xdr:rowOff>
    </xdr:from>
    <xdr:to>
      <xdr:col>6</xdr:col>
      <xdr:colOff>38100</xdr:colOff>
      <xdr:row>97</xdr:row>
      <xdr:rowOff>67213</xdr:rowOff>
    </xdr:to>
    <xdr:sp macro="" textlink="">
      <xdr:nvSpPr>
        <xdr:cNvPr id="251" name="フローチャート: 判断 250"/>
        <xdr:cNvSpPr/>
      </xdr:nvSpPr>
      <xdr:spPr>
        <a:xfrm>
          <a:off x="1079500" y="1659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83740</xdr:rowOff>
    </xdr:from>
    <xdr:ext cx="534377" cy="259045"/>
    <xdr:sp macro="" textlink="">
      <xdr:nvSpPr>
        <xdr:cNvPr id="252" name="テキスト ボックス 251"/>
        <xdr:cNvSpPr txBox="1"/>
      </xdr:nvSpPr>
      <xdr:spPr>
        <a:xfrm>
          <a:off x="863111" y="163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160223</xdr:rowOff>
    </xdr:from>
    <xdr:to>
      <xdr:col>24</xdr:col>
      <xdr:colOff>114300</xdr:colOff>
      <xdr:row>97</xdr:row>
      <xdr:rowOff>90373</xdr:rowOff>
    </xdr:to>
    <xdr:sp macro="" textlink="">
      <xdr:nvSpPr>
        <xdr:cNvPr id="258" name="楕円 257"/>
        <xdr:cNvSpPr/>
      </xdr:nvSpPr>
      <xdr:spPr>
        <a:xfrm>
          <a:off x="4584700" y="166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138650</xdr:rowOff>
    </xdr:from>
    <xdr:ext cx="534377" cy="259045"/>
    <xdr:sp macro="" textlink="">
      <xdr:nvSpPr>
        <xdr:cNvPr id="259" name="扶助費該当値テキスト"/>
        <xdr:cNvSpPr txBox="1"/>
      </xdr:nvSpPr>
      <xdr:spPr>
        <a:xfrm>
          <a:off x="4686300" y="165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11790</xdr:rowOff>
    </xdr:from>
    <xdr:to>
      <xdr:col>20</xdr:col>
      <xdr:colOff>38100</xdr:colOff>
      <xdr:row>97</xdr:row>
      <xdr:rowOff>113390</xdr:rowOff>
    </xdr:to>
    <xdr:sp macro="" textlink="">
      <xdr:nvSpPr>
        <xdr:cNvPr id="260" name="楕円 259"/>
        <xdr:cNvSpPr/>
      </xdr:nvSpPr>
      <xdr:spPr>
        <a:xfrm>
          <a:off x="3746500" y="166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104517</xdr:rowOff>
    </xdr:from>
    <xdr:ext cx="534377" cy="259045"/>
    <xdr:sp macro="" textlink="">
      <xdr:nvSpPr>
        <xdr:cNvPr id="261" name="テキスト ボックス 260"/>
        <xdr:cNvSpPr txBox="1"/>
      </xdr:nvSpPr>
      <xdr:spPr>
        <a:xfrm>
          <a:off x="3530111" y="167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170681</xdr:rowOff>
    </xdr:from>
    <xdr:to>
      <xdr:col>15</xdr:col>
      <xdr:colOff>101600</xdr:colOff>
      <xdr:row>97</xdr:row>
      <xdr:rowOff>100831</xdr:rowOff>
    </xdr:to>
    <xdr:sp macro="" textlink="">
      <xdr:nvSpPr>
        <xdr:cNvPr id="262" name="楕円 261"/>
        <xdr:cNvSpPr/>
      </xdr:nvSpPr>
      <xdr:spPr>
        <a:xfrm>
          <a:off x="2857500" y="166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91958</xdr:rowOff>
    </xdr:from>
    <xdr:ext cx="534377" cy="259045"/>
    <xdr:sp macro="" textlink="">
      <xdr:nvSpPr>
        <xdr:cNvPr id="263" name="テキスト ボックス 262"/>
        <xdr:cNvSpPr txBox="1"/>
      </xdr:nvSpPr>
      <xdr:spPr>
        <a:xfrm>
          <a:off x="2641111" y="1672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91729</xdr:rowOff>
    </xdr:from>
    <xdr:to>
      <xdr:col>10</xdr:col>
      <xdr:colOff>165100</xdr:colOff>
      <xdr:row>98</xdr:row>
      <xdr:rowOff>21879</xdr:rowOff>
    </xdr:to>
    <xdr:sp macro="" textlink="">
      <xdr:nvSpPr>
        <xdr:cNvPr id="264" name="楕円 263"/>
        <xdr:cNvSpPr/>
      </xdr:nvSpPr>
      <xdr:spPr>
        <a:xfrm>
          <a:off x="1968500" y="1672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13006</xdr:rowOff>
    </xdr:from>
    <xdr:ext cx="534377" cy="259045"/>
    <xdr:sp macro="" textlink="">
      <xdr:nvSpPr>
        <xdr:cNvPr id="265" name="テキスト ボックス 264"/>
        <xdr:cNvSpPr txBox="1"/>
      </xdr:nvSpPr>
      <xdr:spPr>
        <a:xfrm>
          <a:off x="1752111" y="1681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85742</xdr:rowOff>
    </xdr:from>
    <xdr:to>
      <xdr:col>6</xdr:col>
      <xdr:colOff>38100</xdr:colOff>
      <xdr:row>98</xdr:row>
      <xdr:rowOff>15892</xdr:rowOff>
    </xdr:to>
    <xdr:sp macro="" textlink="">
      <xdr:nvSpPr>
        <xdr:cNvPr id="266" name="楕円 265"/>
        <xdr:cNvSpPr/>
      </xdr:nvSpPr>
      <xdr:spPr>
        <a:xfrm>
          <a:off x="1079500" y="1671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7019</xdr:rowOff>
    </xdr:from>
    <xdr:ext cx="534377" cy="259045"/>
    <xdr:sp macro="" textlink="">
      <xdr:nvSpPr>
        <xdr:cNvPr id="267" name="テキスト ボックス 266"/>
        <xdr:cNvSpPr txBox="1"/>
      </xdr:nvSpPr>
      <xdr:spPr>
        <a:xfrm>
          <a:off x="863111" y="1680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4799</xdr:rowOff>
    </xdr:from>
    <xdr:to>
      <xdr:col>55</xdr:col>
      <xdr:colOff>0</xdr:colOff>
      <xdr:row>37</xdr:row>
      <xdr:rowOff>77837</xdr:rowOff>
    </xdr:to>
    <xdr:cxnSp macro="">
      <xdr:nvCxnSpPr>
        <xdr:cNvPr id="296" name="直線コネクタ 295"/>
        <xdr:cNvCxnSpPr/>
      </xdr:nvCxnSpPr>
      <xdr:spPr>
        <a:xfrm flipV="1">
          <a:off x="9639300" y="6348449"/>
          <a:ext cx="838200" cy="7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61782</xdr:rowOff>
    </xdr:from>
    <xdr:to>
      <xdr:col>50</xdr:col>
      <xdr:colOff>114300</xdr:colOff>
      <xdr:row>37</xdr:row>
      <xdr:rowOff>77837</xdr:rowOff>
    </xdr:to>
    <xdr:cxnSp macro="">
      <xdr:nvCxnSpPr>
        <xdr:cNvPr id="299" name="直線コネクタ 298"/>
        <xdr:cNvCxnSpPr/>
      </xdr:nvCxnSpPr>
      <xdr:spPr>
        <a:xfrm>
          <a:off x="8750300" y="6405432"/>
          <a:ext cx="8890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43742</xdr:rowOff>
    </xdr:from>
    <xdr:to>
      <xdr:col>45</xdr:col>
      <xdr:colOff>177800</xdr:colOff>
      <xdr:row>37</xdr:row>
      <xdr:rowOff>61782</xdr:rowOff>
    </xdr:to>
    <xdr:cxnSp macro="">
      <xdr:nvCxnSpPr>
        <xdr:cNvPr id="302" name="直線コネクタ 301"/>
        <xdr:cNvCxnSpPr/>
      </xdr:nvCxnSpPr>
      <xdr:spPr>
        <a:xfrm>
          <a:off x="7861300" y="6387392"/>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43742</xdr:rowOff>
    </xdr:from>
    <xdr:to>
      <xdr:col>41</xdr:col>
      <xdr:colOff>50800</xdr:colOff>
      <xdr:row>37</xdr:row>
      <xdr:rowOff>163505</xdr:rowOff>
    </xdr:to>
    <xdr:cxnSp macro="">
      <xdr:nvCxnSpPr>
        <xdr:cNvPr id="305" name="直線コネクタ 304"/>
        <xdr:cNvCxnSpPr/>
      </xdr:nvCxnSpPr>
      <xdr:spPr>
        <a:xfrm flipV="1">
          <a:off x="6972300" y="6387392"/>
          <a:ext cx="889000" cy="1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37949</xdr:rowOff>
    </xdr:from>
    <xdr:to>
      <xdr:col>36</xdr:col>
      <xdr:colOff>165100</xdr:colOff>
      <xdr:row>37</xdr:row>
      <xdr:rowOff>139549</xdr:rowOff>
    </xdr:to>
    <xdr:sp macro="" textlink="">
      <xdr:nvSpPr>
        <xdr:cNvPr id="308" name="フローチャート: 判断 307"/>
        <xdr:cNvSpPr/>
      </xdr:nvSpPr>
      <xdr:spPr>
        <a:xfrm>
          <a:off x="6921500" y="63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156076</xdr:rowOff>
    </xdr:from>
    <xdr:ext cx="534377" cy="259045"/>
    <xdr:sp macro="" textlink="">
      <xdr:nvSpPr>
        <xdr:cNvPr id="309" name="テキスト ボックス 308"/>
        <xdr:cNvSpPr txBox="1"/>
      </xdr:nvSpPr>
      <xdr:spPr>
        <a:xfrm>
          <a:off x="6705111" y="615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125449</xdr:rowOff>
    </xdr:from>
    <xdr:to>
      <xdr:col>55</xdr:col>
      <xdr:colOff>50800</xdr:colOff>
      <xdr:row>37</xdr:row>
      <xdr:rowOff>55599</xdr:rowOff>
    </xdr:to>
    <xdr:sp macro="" textlink="">
      <xdr:nvSpPr>
        <xdr:cNvPr id="315" name="楕円 314"/>
        <xdr:cNvSpPr/>
      </xdr:nvSpPr>
      <xdr:spPr>
        <a:xfrm>
          <a:off x="10426700" y="6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148326</xdr:rowOff>
    </xdr:from>
    <xdr:ext cx="599010" cy="259045"/>
    <xdr:sp macro="" textlink="">
      <xdr:nvSpPr>
        <xdr:cNvPr id="316" name="補助費等該当値テキスト"/>
        <xdr:cNvSpPr txBox="1"/>
      </xdr:nvSpPr>
      <xdr:spPr>
        <a:xfrm>
          <a:off x="10528300" y="614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27037</xdr:rowOff>
    </xdr:from>
    <xdr:to>
      <xdr:col>50</xdr:col>
      <xdr:colOff>165100</xdr:colOff>
      <xdr:row>37</xdr:row>
      <xdr:rowOff>128637</xdr:rowOff>
    </xdr:to>
    <xdr:sp macro="" textlink="">
      <xdr:nvSpPr>
        <xdr:cNvPr id="317" name="楕円 316"/>
        <xdr:cNvSpPr/>
      </xdr:nvSpPr>
      <xdr:spPr>
        <a:xfrm>
          <a:off x="9588500" y="63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119764</xdr:rowOff>
    </xdr:from>
    <xdr:ext cx="534377" cy="259045"/>
    <xdr:sp macro="" textlink="">
      <xdr:nvSpPr>
        <xdr:cNvPr id="318" name="テキスト ボックス 317"/>
        <xdr:cNvSpPr txBox="1"/>
      </xdr:nvSpPr>
      <xdr:spPr>
        <a:xfrm>
          <a:off x="9372111" y="646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10982</xdr:rowOff>
    </xdr:from>
    <xdr:to>
      <xdr:col>46</xdr:col>
      <xdr:colOff>38100</xdr:colOff>
      <xdr:row>37</xdr:row>
      <xdr:rowOff>112582</xdr:rowOff>
    </xdr:to>
    <xdr:sp macro="" textlink="">
      <xdr:nvSpPr>
        <xdr:cNvPr id="319" name="楕円 318"/>
        <xdr:cNvSpPr/>
      </xdr:nvSpPr>
      <xdr:spPr>
        <a:xfrm>
          <a:off x="8699500" y="635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103709</xdr:rowOff>
    </xdr:from>
    <xdr:ext cx="534377" cy="259045"/>
    <xdr:sp macro="" textlink="">
      <xdr:nvSpPr>
        <xdr:cNvPr id="320" name="テキスト ボックス 319"/>
        <xdr:cNvSpPr txBox="1"/>
      </xdr:nvSpPr>
      <xdr:spPr>
        <a:xfrm>
          <a:off x="8483111" y="644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164392</xdr:rowOff>
    </xdr:from>
    <xdr:to>
      <xdr:col>41</xdr:col>
      <xdr:colOff>101600</xdr:colOff>
      <xdr:row>37</xdr:row>
      <xdr:rowOff>94542</xdr:rowOff>
    </xdr:to>
    <xdr:sp macro="" textlink="">
      <xdr:nvSpPr>
        <xdr:cNvPr id="321" name="楕円 320"/>
        <xdr:cNvSpPr/>
      </xdr:nvSpPr>
      <xdr:spPr>
        <a:xfrm>
          <a:off x="7810500" y="633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85669</xdr:rowOff>
    </xdr:from>
    <xdr:ext cx="534377" cy="259045"/>
    <xdr:sp macro="" textlink="">
      <xdr:nvSpPr>
        <xdr:cNvPr id="322" name="テキスト ボックス 321"/>
        <xdr:cNvSpPr txBox="1"/>
      </xdr:nvSpPr>
      <xdr:spPr>
        <a:xfrm>
          <a:off x="7594111" y="642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112705</xdr:rowOff>
    </xdr:from>
    <xdr:to>
      <xdr:col>36</xdr:col>
      <xdr:colOff>165100</xdr:colOff>
      <xdr:row>38</xdr:row>
      <xdr:rowOff>42855</xdr:rowOff>
    </xdr:to>
    <xdr:sp macro="" textlink="">
      <xdr:nvSpPr>
        <xdr:cNvPr id="323" name="楕円 322"/>
        <xdr:cNvSpPr/>
      </xdr:nvSpPr>
      <xdr:spPr>
        <a:xfrm>
          <a:off x="6921500" y="64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33982</xdr:rowOff>
    </xdr:from>
    <xdr:ext cx="534377" cy="259045"/>
    <xdr:sp macro="" textlink="">
      <xdr:nvSpPr>
        <xdr:cNvPr id="324" name="テキスト ボックス 323"/>
        <xdr:cNvSpPr txBox="1"/>
      </xdr:nvSpPr>
      <xdr:spPr>
        <a:xfrm>
          <a:off x="6705111" y="654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20975</xdr:rowOff>
    </xdr:from>
    <xdr:to>
      <xdr:col>55</xdr:col>
      <xdr:colOff>0</xdr:colOff>
      <xdr:row>59</xdr:row>
      <xdr:rowOff>26990</xdr:rowOff>
    </xdr:to>
    <xdr:cxnSp macro="">
      <xdr:nvCxnSpPr>
        <xdr:cNvPr id="353" name="直線コネクタ 352"/>
        <xdr:cNvCxnSpPr/>
      </xdr:nvCxnSpPr>
      <xdr:spPr>
        <a:xfrm>
          <a:off x="9639300" y="10136525"/>
          <a:ext cx="8382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141770</xdr:rowOff>
    </xdr:from>
    <xdr:to>
      <xdr:col>50</xdr:col>
      <xdr:colOff>114300</xdr:colOff>
      <xdr:row>59</xdr:row>
      <xdr:rowOff>20975</xdr:rowOff>
    </xdr:to>
    <xdr:cxnSp macro="">
      <xdr:nvCxnSpPr>
        <xdr:cNvPr id="356" name="直線コネクタ 355"/>
        <xdr:cNvCxnSpPr/>
      </xdr:nvCxnSpPr>
      <xdr:spPr>
        <a:xfrm>
          <a:off x="8750300" y="10085870"/>
          <a:ext cx="889000" cy="5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141770</xdr:rowOff>
    </xdr:from>
    <xdr:to>
      <xdr:col>45</xdr:col>
      <xdr:colOff>177800</xdr:colOff>
      <xdr:row>59</xdr:row>
      <xdr:rowOff>144</xdr:rowOff>
    </xdr:to>
    <xdr:cxnSp macro="">
      <xdr:nvCxnSpPr>
        <xdr:cNvPr id="359" name="直線コネクタ 358"/>
        <xdr:cNvCxnSpPr/>
      </xdr:nvCxnSpPr>
      <xdr:spPr>
        <a:xfrm flipV="1">
          <a:off x="7861300" y="10085870"/>
          <a:ext cx="889000" cy="2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144</xdr:rowOff>
    </xdr:from>
    <xdr:to>
      <xdr:col>41</xdr:col>
      <xdr:colOff>50800</xdr:colOff>
      <xdr:row>59</xdr:row>
      <xdr:rowOff>37608</xdr:rowOff>
    </xdr:to>
    <xdr:cxnSp macro="">
      <xdr:nvCxnSpPr>
        <xdr:cNvPr id="362" name="直線コネクタ 361"/>
        <xdr:cNvCxnSpPr/>
      </xdr:nvCxnSpPr>
      <xdr:spPr>
        <a:xfrm flipV="1">
          <a:off x="6972300" y="10115694"/>
          <a:ext cx="8890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104687</xdr:rowOff>
    </xdr:from>
    <xdr:to>
      <xdr:col>36</xdr:col>
      <xdr:colOff>165100</xdr:colOff>
      <xdr:row>59</xdr:row>
      <xdr:rowOff>34837</xdr:rowOff>
    </xdr:to>
    <xdr:sp macro="" textlink="">
      <xdr:nvSpPr>
        <xdr:cNvPr id="365" name="フローチャート: 判断 364"/>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51364</xdr:rowOff>
    </xdr:from>
    <xdr:ext cx="599010" cy="259045"/>
    <xdr:sp macro="" textlink="">
      <xdr:nvSpPr>
        <xdr:cNvPr id="366" name="テキスト ボックス 365"/>
        <xdr:cNvSpPr txBox="1"/>
      </xdr:nvSpPr>
      <xdr:spPr>
        <a:xfrm>
          <a:off x="6672795" y="982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147640</xdr:rowOff>
    </xdr:from>
    <xdr:to>
      <xdr:col>55</xdr:col>
      <xdr:colOff>50800</xdr:colOff>
      <xdr:row>59</xdr:row>
      <xdr:rowOff>77790</xdr:rowOff>
    </xdr:to>
    <xdr:sp macro="" textlink="">
      <xdr:nvSpPr>
        <xdr:cNvPr id="372" name="楕円 371"/>
        <xdr:cNvSpPr/>
      </xdr:nvSpPr>
      <xdr:spPr>
        <a:xfrm>
          <a:off x="10426700" y="100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141625</xdr:rowOff>
    </xdr:from>
    <xdr:to>
      <xdr:col>50</xdr:col>
      <xdr:colOff>165100</xdr:colOff>
      <xdr:row>59</xdr:row>
      <xdr:rowOff>71775</xdr:rowOff>
    </xdr:to>
    <xdr:sp macro="" textlink="">
      <xdr:nvSpPr>
        <xdr:cNvPr id="374" name="楕円 373"/>
        <xdr:cNvSpPr/>
      </xdr:nvSpPr>
      <xdr:spPr>
        <a:xfrm>
          <a:off x="9588500" y="100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62902</xdr:rowOff>
    </xdr:from>
    <xdr:ext cx="534377" cy="259045"/>
    <xdr:sp macro="" textlink="">
      <xdr:nvSpPr>
        <xdr:cNvPr id="375" name="テキスト ボックス 374"/>
        <xdr:cNvSpPr txBox="1"/>
      </xdr:nvSpPr>
      <xdr:spPr>
        <a:xfrm>
          <a:off x="9372111" y="101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90970</xdr:rowOff>
    </xdr:from>
    <xdr:to>
      <xdr:col>46</xdr:col>
      <xdr:colOff>38100</xdr:colOff>
      <xdr:row>59</xdr:row>
      <xdr:rowOff>21120</xdr:rowOff>
    </xdr:to>
    <xdr:sp macro="" textlink="">
      <xdr:nvSpPr>
        <xdr:cNvPr id="376" name="楕円 375"/>
        <xdr:cNvSpPr/>
      </xdr:nvSpPr>
      <xdr:spPr>
        <a:xfrm>
          <a:off x="8699500" y="100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37647</xdr:rowOff>
    </xdr:from>
    <xdr:ext cx="599010" cy="259045"/>
    <xdr:sp macro="" textlink="">
      <xdr:nvSpPr>
        <xdr:cNvPr id="377" name="テキスト ボックス 376"/>
        <xdr:cNvSpPr txBox="1"/>
      </xdr:nvSpPr>
      <xdr:spPr>
        <a:xfrm>
          <a:off x="8450795" y="981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120794</xdr:rowOff>
    </xdr:from>
    <xdr:to>
      <xdr:col>41</xdr:col>
      <xdr:colOff>101600</xdr:colOff>
      <xdr:row>59</xdr:row>
      <xdr:rowOff>50944</xdr:rowOff>
    </xdr:to>
    <xdr:sp macro="" textlink="">
      <xdr:nvSpPr>
        <xdr:cNvPr id="378" name="楕円 377"/>
        <xdr:cNvSpPr/>
      </xdr:nvSpPr>
      <xdr:spPr>
        <a:xfrm>
          <a:off x="7810500" y="100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42071</xdr:rowOff>
    </xdr:from>
    <xdr:ext cx="599010" cy="259045"/>
    <xdr:sp macro="" textlink="">
      <xdr:nvSpPr>
        <xdr:cNvPr id="379" name="テキスト ボックス 378"/>
        <xdr:cNvSpPr txBox="1"/>
      </xdr:nvSpPr>
      <xdr:spPr>
        <a:xfrm>
          <a:off x="7561795" y="1015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158258</xdr:rowOff>
    </xdr:from>
    <xdr:to>
      <xdr:col>36</xdr:col>
      <xdr:colOff>165100</xdr:colOff>
      <xdr:row>59</xdr:row>
      <xdr:rowOff>88408</xdr:rowOff>
    </xdr:to>
    <xdr:sp macro="" textlink="">
      <xdr:nvSpPr>
        <xdr:cNvPr id="380" name="楕円 379"/>
        <xdr:cNvSpPr/>
      </xdr:nvSpPr>
      <xdr:spPr>
        <a:xfrm>
          <a:off x="6921500" y="101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79535</xdr:rowOff>
    </xdr:from>
    <xdr:ext cx="534377" cy="259045"/>
    <xdr:sp macro="" textlink="">
      <xdr:nvSpPr>
        <xdr:cNvPr id="381" name="テキスト ボックス 380"/>
        <xdr:cNvSpPr txBox="1"/>
      </xdr:nvSpPr>
      <xdr:spPr>
        <a:xfrm>
          <a:off x="6705111" y="101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128491</xdr:rowOff>
    </xdr:from>
    <xdr:to>
      <xdr:col>55</xdr:col>
      <xdr:colOff>0</xdr:colOff>
      <xdr:row>78</xdr:row>
      <xdr:rowOff>139517</xdr:rowOff>
    </xdr:to>
    <xdr:cxnSp macro="">
      <xdr:nvCxnSpPr>
        <xdr:cNvPr id="408" name="直線コネクタ 407"/>
        <xdr:cNvCxnSpPr/>
      </xdr:nvCxnSpPr>
      <xdr:spPr>
        <a:xfrm>
          <a:off x="9639300" y="13501591"/>
          <a:ext cx="838200" cy="1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67185</xdr:rowOff>
    </xdr:from>
    <xdr:to>
      <xdr:col>50</xdr:col>
      <xdr:colOff>114300</xdr:colOff>
      <xdr:row>78</xdr:row>
      <xdr:rowOff>128491</xdr:rowOff>
    </xdr:to>
    <xdr:cxnSp macro="">
      <xdr:nvCxnSpPr>
        <xdr:cNvPr id="411" name="直線コネクタ 410"/>
        <xdr:cNvCxnSpPr/>
      </xdr:nvCxnSpPr>
      <xdr:spPr>
        <a:xfrm>
          <a:off x="8750300" y="13440285"/>
          <a:ext cx="889000" cy="6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67185</xdr:rowOff>
    </xdr:from>
    <xdr:to>
      <xdr:col>45</xdr:col>
      <xdr:colOff>177800</xdr:colOff>
      <xdr:row>78</xdr:row>
      <xdr:rowOff>90715</xdr:rowOff>
    </xdr:to>
    <xdr:cxnSp macro="">
      <xdr:nvCxnSpPr>
        <xdr:cNvPr id="414" name="直線コネクタ 413"/>
        <xdr:cNvCxnSpPr/>
      </xdr:nvCxnSpPr>
      <xdr:spPr>
        <a:xfrm flipV="1">
          <a:off x="7861300" y="13440285"/>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152850</xdr:rowOff>
    </xdr:from>
    <xdr:ext cx="534377" cy="259045"/>
    <xdr:sp macro="" textlink="">
      <xdr:nvSpPr>
        <xdr:cNvPr id="416" name="テキスト ボックス 415"/>
        <xdr:cNvSpPr txBox="1"/>
      </xdr:nvSpPr>
      <xdr:spPr>
        <a:xfrm>
          <a:off x="8483111" y="135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90715</xdr:rowOff>
    </xdr:from>
    <xdr:to>
      <xdr:col>41</xdr:col>
      <xdr:colOff>50800</xdr:colOff>
      <xdr:row>78</xdr:row>
      <xdr:rowOff>138060</xdr:rowOff>
    </xdr:to>
    <xdr:cxnSp macro="">
      <xdr:nvCxnSpPr>
        <xdr:cNvPr id="417" name="直線コネクタ 416"/>
        <xdr:cNvCxnSpPr/>
      </xdr:nvCxnSpPr>
      <xdr:spPr>
        <a:xfrm flipV="1">
          <a:off x="6972300" y="13463815"/>
          <a:ext cx="8890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38525</xdr:rowOff>
    </xdr:from>
    <xdr:to>
      <xdr:col>36</xdr:col>
      <xdr:colOff>165100</xdr:colOff>
      <xdr:row>78</xdr:row>
      <xdr:rowOff>140125</xdr:rowOff>
    </xdr:to>
    <xdr:sp macro="" textlink="">
      <xdr:nvSpPr>
        <xdr:cNvPr id="420" name="フローチャート: 判断 419"/>
        <xdr:cNvSpPr/>
      </xdr:nvSpPr>
      <xdr:spPr>
        <a:xfrm>
          <a:off x="6921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156652</xdr:rowOff>
    </xdr:from>
    <xdr:ext cx="599010" cy="259045"/>
    <xdr:sp macro="" textlink="">
      <xdr:nvSpPr>
        <xdr:cNvPr id="421" name="テキスト ボックス 420"/>
        <xdr:cNvSpPr txBox="1"/>
      </xdr:nvSpPr>
      <xdr:spPr>
        <a:xfrm>
          <a:off x="6672795" y="131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88717</xdr:rowOff>
    </xdr:from>
    <xdr:to>
      <xdr:col>55</xdr:col>
      <xdr:colOff>50800</xdr:colOff>
      <xdr:row>79</xdr:row>
      <xdr:rowOff>18867</xdr:rowOff>
    </xdr:to>
    <xdr:sp macro="" textlink="">
      <xdr:nvSpPr>
        <xdr:cNvPr id="427" name="楕円 426"/>
        <xdr:cNvSpPr/>
      </xdr:nvSpPr>
      <xdr:spPr>
        <a:xfrm>
          <a:off x="10426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378565" cy="259045"/>
    <xdr:sp macro="" textlink="">
      <xdr:nvSpPr>
        <xdr:cNvPr id="428" name="普通建設事業費 （ うち新規整備　）該当値テキスト"/>
        <xdr:cNvSpPr txBox="1"/>
      </xdr:nvSpPr>
      <xdr:spPr>
        <a:xfrm>
          <a:off x="10528300" y="13424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77691</xdr:rowOff>
    </xdr:from>
    <xdr:to>
      <xdr:col>50</xdr:col>
      <xdr:colOff>165100</xdr:colOff>
      <xdr:row>79</xdr:row>
      <xdr:rowOff>7841</xdr:rowOff>
    </xdr:to>
    <xdr:sp macro="" textlink="">
      <xdr:nvSpPr>
        <xdr:cNvPr id="429" name="楕円 428"/>
        <xdr:cNvSpPr/>
      </xdr:nvSpPr>
      <xdr:spPr>
        <a:xfrm>
          <a:off x="9588500" y="134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170418</xdr:rowOff>
    </xdr:from>
    <xdr:ext cx="534377" cy="259045"/>
    <xdr:sp macro="" textlink="">
      <xdr:nvSpPr>
        <xdr:cNvPr id="430" name="テキスト ボックス 429"/>
        <xdr:cNvSpPr txBox="1"/>
      </xdr:nvSpPr>
      <xdr:spPr>
        <a:xfrm>
          <a:off x="9372111" y="1354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16385</xdr:rowOff>
    </xdr:from>
    <xdr:to>
      <xdr:col>46</xdr:col>
      <xdr:colOff>38100</xdr:colOff>
      <xdr:row>78</xdr:row>
      <xdr:rowOff>117985</xdr:rowOff>
    </xdr:to>
    <xdr:sp macro="" textlink="">
      <xdr:nvSpPr>
        <xdr:cNvPr id="431" name="楕円 430"/>
        <xdr:cNvSpPr/>
      </xdr:nvSpPr>
      <xdr:spPr>
        <a:xfrm>
          <a:off x="8699500" y="133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134512</xdr:rowOff>
    </xdr:from>
    <xdr:ext cx="599010" cy="259045"/>
    <xdr:sp macro="" textlink="">
      <xdr:nvSpPr>
        <xdr:cNvPr id="432" name="テキスト ボックス 431"/>
        <xdr:cNvSpPr txBox="1"/>
      </xdr:nvSpPr>
      <xdr:spPr>
        <a:xfrm>
          <a:off x="8450795" y="131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39915</xdr:rowOff>
    </xdr:from>
    <xdr:to>
      <xdr:col>41</xdr:col>
      <xdr:colOff>101600</xdr:colOff>
      <xdr:row>78</xdr:row>
      <xdr:rowOff>141515</xdr:rowOff>
    </xdr:to>
    <xdr:sp macro="" textlink="">
      <xdr:nvSpPr>
        <xdr:cNvPr id="433" name="楕円 432"/>
        <xdr:cNvSpPr/>
      </xdr:nvSpPr>
      <xdr:spPr>
        <a:xfrm>
          <a:off x="7810500" y="134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158042</xdr:rowOff>
    </xdr:from>
    <xdr:ext cx="599010" cy="259045"/>
    <xdr:sp macro="" textlink="">
      <xdr:nvSpPr>
        <xdr:cNvPr id="434" name="テキスト ボックス 433"/>
        <xdr:cNvSpPr txBox="1"/>
      </xdr:nvSpPr>
      <xdr:spPr>
        <a:xfrm>
          <a:off x="7561795" y="1318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87260</xdr:rowOff>
    </xdr:from>
    <xdr:to>
      <xdr:col>36</xdr:col>
      <xdr:colOff>165100</xdr:colOff>
      <xdr:row>79</xdr:row>
      <xdr:rowOff>17410</xdr:rowOff>
    </xdr:to>
    <xdr:sp macro="" textlink="">
      <xdr:nvSpPr>
        <xdr:cNvPr id="435" name="楕円 434"/>
        <xdr:cNvSpPr/>
      </xdr:nvSpPr>
      <xdr:spPr>
        <a:xfrm>
          <a:off x="6921500" y="134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8537</xdr:rowOff>
    </xdr:from>
    <xdr:ext cx="469744" cy="259045"/>
    <xdr:sp macro="" textlink="">
      <xdr:nvSpPr>
        <xdr:cNvPr id="436" name="テキスト ボックス 435"/>
        <xdr:cNvSpPr txBox="1"/>
      </xdr:nvSpPr>
      <xdr:spPr>
        <a:xfrm>
          <a:off x="6737428" y="1355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78806</xdr:rowOff>
    </xdr:from>
    <xdr:to>
      <xdr:col>55</xdr:col>
      <xdr:colOff>0</xdr:colOff>
      <xdr:row>98</xdr:row>
      <xdr:rowOff>81731</xdr:rowOff>
    </xdr:to>
    <xdr:cxnSp macro="">
      <xdr:nvCxnSpPr>
        <xdr:cNvPr id="463" name="直線コネクタ 462"/>
        <xdr:cNvCxnSpPr/>
      </xdr:nvCxnSpPr>
      <xdr:spPr>
        <a:xfrm>
          <a:off x="9639300" y="16880906"/>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78806</xdr:rowOff>
    </xdr:from>
    <xdr:to>
      <xdr:col>50</xdr:col>
      <xdr:colOff>114300</xdr:colOff>
      <xdr:row>98</xdr:row>
      <xdr:rowOff>88547</xdr:rowOff>
    </xdr:to>
    <xdr:cxnSp macro="">
      <xdr:nvCxnSpPr>
        <xdr:cNvPr id="466" name="直線コネクタ 465"/>
        <xdr:cNvCxnSpPr/>
      </xdr:nvCxnSpPr>
      <xdr:spPr>
        <a:xfrm flipV="1">
          <a:off x="8750300" y="16880906"/>
          <a:ext cx="889000" cy="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88547</xdr:rowOff>
    </xdr:from>
    <xdr:to>
      <xdr:col>45</xdr:col>
      <xdr:colOff>177800</xdr:colOff>
      <xdr:row>98</xdr:row>
      <xdr:rowOff>134778</xdr:rowOff>
    </xdr:to>
    <xdr:cxnSp macro="">
      <xdr:nvCxnSpPr>
        <xdr:cNvPr id="469" name="直線コネクタ 468"/>
        <xdr:cNvCxnSpPr/>
      </xdr:nvCxnSpPr>
      <xdr:spPr>
        <a:xfrm flipV="1">
          <a:off x="7861300" y="16890647"/>
          <a:ext cx="889000" cy="4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129342</xdr:rowOff>
    </xdr:from>
    <xdr:to>
      <xdr:col>41</xdr:col>
      <xdr:colOff>50800</xdr:colOff>
      <xdr:row>98</xdr:row>
      <xdr:rowOff>134778</xdr:rowOff>
    </xdr:to>
    <xdr:cxnSp macro="">
      <xdr:nvCxnSpPr>
        <xdr:cNvPr id="472" name="直線コネクタ 471"/>
        <xdr:cNvCxnSpPr/>
      </xdr:nvCxnSpPr>
      <xdr:spPr>
        <a:xfrm>
          <a:off x="6972300" y="16931442"/>
          <a:ext cx="889000" cy="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25546</xdr:rowOff>
    </xdr:from>
    <xdr:to>
      <xdr:col>36</xdr:col>
      <xdr:colOff>165100</xdr:colOff>
      <xdr:row>98</xdr:row>
      <xdr:rowOff>127146</xdr:rowOff>
    </xdr:to>
    <xdr:sp macro="" textlink="">
      <xdr:nvSpPr>
        <xdr:cNvPr id="475" name="フローチャート: 判断 474"/>
        <xdr:cNvSpPr/>
      </xdr:nvSpPr>
      <xdr:spPr>
        <a:xfrm>
          <a:off x="6921500" y="1682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143673</xdr:rowOff>
    </xdr:from>
    <xdr:ext cx="534377" cy="259045"/>
    <xdr:sp macro="" textlink="">
      <xdr:nvSpPr>
        <xdr:cNvPr id="476" name="テキスト ボックス 475"/>
        <xdr:cNvSpPr txBox="1"/>
      </xdr:nvSpPr>
      <xdr:spPr>
        <a:xfrm>
          <a:off x="6705111" y="166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30931</xdr:rowOff>
    </xdr:from>
    <xdr:to>
      <xdr:col>55</xdr:col>
      <xdr:colOff>50800</xdr:colOff>
      <xdr:row>98</xdr:row>
      <xdr:rowOff>132531</xdr:rowOff>
    </xdr:to>
    <xdr:sp macro="" textlink="">
      <xdr:nvSpPr>
        <xdr:cNvPr id="482" name="楕円 481"/>
        <xdr:cNvSpPr/>
      </xdr:nvSpPr>
      <xdr:spPr>
        <a:xfrm>
          <a:off x="10426700" y="1683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117308</xdr:rowOff>
    </xdr:from>
    <xdr:ext cx="534377" cy="259045"/>
    <xdr:sp macro="" textlink="">
      <xdr:nvSpPr>
        <xdr:cNvPr id="483" name="普通建設事業費 （ うち更新整備　）該当値テキスト"/>
        <xdr:cNvSpPr txBox="1"/>
      </xdr:nvSpPr>
      <xdr:spPr>
        <a:xfrm>
          <a:off x="10528300" y="1674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28006</xdr:rowOff>
    </xdr:from>
    <xdr:to>
      <xdr:col>50</xdr:col>
      <xdr:colOff>165100</xdr:colOff>
      <xdr:row>98</xdr:row>
      <xdr:rowOff>129606</xdr:rowOff>
    </xdr:to>
    <xdr:sp macro="" textlink="">
      <xdr:nvSpPr>
        <xdr:cNvPr id="484" name="楕円 483"/>
        <xdr:cNvSpPr/>
      </xdr:nvSpPr>
      <xdr:spPr>
        <a:xfrm>
          <a:off x="9588500" y="1683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120733</xdr:rowOff>
    </xdr:from>
    <xdr:ext cx="534377" cy="259045"/>
    <xdr:sp macro="" textlink="">
      <xdr:nvSpPr>
        <xdr:cNvPr id="485" name="テキスト ボックス 484"/>
        <xdr:cNvSpPr txBox="1"/>
      </xdr:nvSpPr>
      <xdr:spPr>
        <a:xfrm>
          <a:off x="9372111" y="169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37747</xdr:rowOff>
    </xdr:from>
    <xdr:to>
      <xdr:col>46</xdr:col>
      <xdr:colOff>38100</xdr:colOff>
      <xdr:row>98</xdr:row>
      <xdr:rowOff>139347</xdr:rowOff>
    </xdr:to>
    <xdr:sp macro="" textlink="">
      <xdr:nvSpPr>
        <xdr:cNvPr id="486" name="楕円 485"/>
        <xdr:cNvSpPr/>
      </xdr:nvSpPr>
      <xdr:spPr>
        <a:xfrm>
          <a:off x="8699500" y="168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130474</xdr:rowOff>
    </xdr:from>
    <xdr:ext cx="534377" cy="259045"/>
    <xdr:sp macro="" textlink="">
      <xdr:nvSpPr>
        <xdr:cNvPr id="487" name="テキスト ボックス 486"/>
        <xdr:cNvSpPr txBox="1"/>
      </xdr:nvSpPr>
      <xdr:spPr>
        <a:xfrm>
          <a:off x="8483111" y="1693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83978</xdr:rowOff>
    </xdr:from>
    <xdr:to>
      <xdr:col>41</xdr:col>
      <xdr:colOff>101600</xdr:colOff>
      <xdr:row>99</xdr:row>
      <xdr:rowOff>14128</xdr:rowOff>
    </xdr:to>
    <xdr:sp macro="" textlink="">
      <xdr:nvSpPr>
        <xdr:cNvPr id="488" name="楕円 487"/>
        <xdr:cNvSpPr/>
      </xdr:nvSpPr>
      <xdr:spPr>
        <a:xfrm>
          <a:off x="7810500" y="168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5255</xdr:rowOff>
    </xdr:from>
    <xdr:ext cx="469744" cy="259045"/>
    <xdr:sp macro="" textlink="">
      <xdr:nvSpPr>
        <xdr:cNvPr id="489" name="テキスト ボックス 488"/>
        <xdr:cNvSpPr txBox="1"/>
      </xdr:nvSpPr>
      <xdr:spPr>
        <a:xfrm>
          <a:off x="7626428" y="169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78542</xdr:rowOff>
    </xdr:from>
    <xdr:to>
      <xdr:col>36</xdr:col>
      <xdr:colOff>165100</xdr:colOff>
      <xdr:row>99</xdr:row>
      <xdr:rowOff>8692</xdr:rowOff>
    </xdr:to>
    <xdr:sp macro="" textlink="">
      <xdr:nvSpPr>
        <xdr:cNvPr id="490" name="楕円 489"/>
        <xdr:cNvSpPr/>
      </xdr:nvSpPr>
      <xdr:spPr>
        <a:xfrm>
          <a:off x="6921500" y="168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171269</xdr:rowOff>
    </xdr:from>
    <xdr:ext cx="469744" cy="259045"/>
    <xdr:sp macro="" textlink="">
      <xdr:nvSpPr>
        <xdr:cNvPr id="491" name="テキスト ボックス 490"/>
        <xdr:cNvSpPr txBox="1"/>
      </xdr:nvSpPr>
      <xdr:spPr>
        <a:xfrm>
          <a:off x="6737428" y="1697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133123</xdr:rowOff>
    </xdr:from>
    <xdr:to>
      <xdr:col>71</xdr:col>
      <xdr:colOff>177800</xdr:colOff>
      <xdr:row>38</xdr:row>
      <xdr:rowOff>139700</xdr:rowOff>
    </xdr:to>
    <xdr:cxnSp macro="">
      <xdr:nvCxnSpPr>
        <xdr:cNvPr id="527" name="直線コネクタ 526"/>
        <xdr:cNvCxnSpPr/>
      </xdr:nvCxnSpPr>
      <xdr:spPr>
        <a:xfrm>
          <a:off x="12814300" y="6648223"/>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52528</xdr:rowOff>
    </xdr:from>
    <xdr:to>
      <xdr:col>67</xdr:col>
      <xdr:colOff>101600</xdr:colOff>
      <xdr:row>38</xdr:row>
      <xdr:rowOff>154128</xdr:rowOff>
    </xdr:to>
    <xdr:sp macro="" textlink="">
      <xdr:nvSpPr>
        <xdr:cNvPr id="530" name="フローチャート: 判断 529"/>
        <xdr:cNvSpPr/>
      </xdr:nvSpPr>
      <xdr:spPr>
        <a:xfrm>
          <a:off x="12763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170654</xdr:rowOff>
    </xdr:from>
    <xdr:ext cx="534377" cy="259045"/>
    <xdr:sp macro="" textlink="">
      <xdr:nvSpPr>
        <xdr:cNvPr id="531" name="テキスト ボックス 530"/>
        <xdr:cNvSpPr txBox="1"/>
      </xdr:nvSpPr>
      <xdr:spPr>
        <a:xfrm>
          <a:off x="12547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82323</xdr:rowOff>
    </xdr:from>
    <xdr:to>
      <xdr:col>67</xdr:col>
      <xdr:colOff>101600</xdr:colOff>
      <xdr:row>39</xdr:row>
      <xdr:rowOff>12473</xdr:rowOff>
    </xdr:to>
    <xdr:sp macro="" textlink="">
      <xdr:nvSpPr>
        <xdr:cNvPr id="545" name="楕円 544"/>
        <xdr:cNvSpPr/>
      </xdr:nvSpPr>
      <xdr:spPr>
        <a:xfrm>
          <a:off x="12763500" y="65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3600</xdr:rowOff>
    </xdr:from>
    <xdr:ext cx="469744" cy="259045"/>
    <xdr:sp macro="" textlink="">
      <xdr:nvSpPr>
        <xdr:cNvPr id="546" name="テキスト ボックス 545"/>
        <xdr:cNvSpPr txBox="1"/>
      </xdr:nvSpPr>
      <xdr:spPr>
        <a:xfrm>
          <a:off x="12579428" y="66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6386</xdr:rowOff>
    </xdr:from>
    <xdr:to>
      <xdr:col>85</xdr:col>
      <xdr:colOff>127000</xdr:colOff>
      <xdr:row>78</xdr:row>
      <xdr:rowOff>10057</xdr:rowOff>
    </xdr:to>
    <xdr:cxnSp macro="">
      <xdr:nvCxnSpPr>
        <xdr:cNvPr id="622" name="直線コネクタ 621"/>
        <xdr:cNvCxnSpPr/>
      </xdr:nvCxnSpPr>
      <xdr:spPr>
        <a:xfrm flipV="1">
          <a:off x="15481300" y="13379486"/>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10057</xdr:rowOff>
    </xdr:from>
    <xdr:to>
      <xdr:col>81</xdr:col>
      <xdr:colOff>50800</xdr:colOff>
      <xdr:row>78</xdr:row>
      <xdr:rowOff>16864</xdr:rowOff>
    </xdr:to>
    <xdr:cxnSp macro="">
      <xdr:nvCxnSpPr>
        <xdr:cNvPr id="625" name="直線コネクタ 624"/>
        <xdr:cNvCxnSpPr/>
      </xdr:nvCxnSpPr>
      <xdr:spPr>
        <a:xfrm flipV="1">
          <a:off x="14592300" y="1338315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16864</xdr:rowOff>
    </xdr:from>
    <xdr:to>
      <xdr:col>76</xdr:col>
      <xdr:colOff>114300</xdr:colOff>
      <xdr:row>78</xdr:row>
      <xdr:rowOff>26890</xdr:rowOff>
    </xdr:to>
    <xdr:cxnSp macro="">
      <xdr:nvCxnSpPr>
        <xdr:cNvPr id="628" name="直線コネクタ 627"/>
        <xdr:cNvCxnSpPr/>
      </xdr:nvCxnSpPr>
      <xdr:spPr>
        <a:xfrm flipV="1">
          <a:off x="13703300" y="13389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26890</xdr:rowOff>
    </xdr:from>
    <xdr:to>
      <xdr:col>71</xdr:col>
      <xdr:colOff>177800</xdr:colOff>
      <xdr:row>78</xdr:row>
      <xdr:rowOff>36706</xdr:rowOff>
    </xdr:to>
    <xdr:cxnSp macro="">
      <xdr:nvCxnSpPr>
        <xdr:cNvPr id="631" name="直線コネクタ 630"/>
        <xdr:cNvCxnSpPr/>
      </xdr:nvCxnSpPr>
      <xdr:spPr>
        <a:xfrm flipV="1">
          <a:off x="12814300" y="13399990"/>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57508</xdr:rowOff>
    </xdr:from>
    <xdr:to>
      <xdr:col>67</xdr:col>
      <xdr:colOff>101600</xdr:colOff>
      <xdr:row>77</xdr:row>
      <xdr:rowOff>159108</xdr:rowOff>
    </xdr:to>
    <xdr:sp macro="" textlink="">
      <xdr:nvSpPr>
        <xdr:cNvPr id="634" name="フローチャート: 判断 633"/>
        <xdr:cNvSpPr/>
      </xdr:nvSpPr>
      <xdr:spPr>
        <a:xfrm>
          <a:off x="12763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4185</xdr:rowOff>
    </xdr:from>
    <xdr:ext cx="534377" cy="259045"/>
    <xdr:sp macro="" textlink="">
      <xdr:nvSpPr>
        <xdr:cNvPr id="635" name="テキスト ボックス 634"/>
        <xdr:cNvSpPr txBox="1"/>
      </xdr:nvSpPr>
      <xdr:spPr>
        <a:xfrm>
          <a:off x="12547111" y="1303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127036</xdr:rowOff>
    </xdr:from>
    <xdr:to>
      <xdr:col>85</xdr:col>
      <xdr:colOff>177800</xdr:colOff>
      <xdr:row>78</xdr:row>
      <xdr:rowOff>57186</xdr:rowOff>
    </xdr:to>
    <xdr:sp macro="" textlink="">
      <xdr:nvSpPr>
        <xdr:cNvPr id="641" name="楕円 640"/>
        <xdr:cNvSpPr/>
      </xdr:nvSpPr>
      <xdr:spPr>
        <a:xfrm>
          <a:off x="16268700" y="133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41963</xdr:rowOff>
    </xdr:from>
    <xdr:ext cx="534377" cy="259045"/>
    <xdr:sp macro="" textlink="">
      <xdr:nvSpPr>
        <xdr:cNvPr id="642" name="公債費該当値テキスト"/>
        <xdr:cNvSpPr txBox="1"/>
      </xdr:nvSpPr>
      <xdr:spPr>
        <a:xfrm>
          <a:off x="16370300" y="132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130707</xdr:rowOff>
    </xdr:from>
    <xdr:to>
      <xdr:col>81</xdr:col>
      <xdr:colOff>101600</xdr:colOff>
      <xdr:row>78</xdr:row>
      <xdr:rowOff>60857</xdr:rowOff>
    </xdr:to>
    <xdr:sp macro="" textlink="">
      <xdr:nvSpPr>
        <xdr:cNvPr id="643" name="楕円 642"/>
        <xdr:cNvSpPr/>
      </xdr:nvSpPr>
      <xdr:spPr>
        <a:xfrm>
          <a:off x="15430500" y="1333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51984</xdr:rowOff>
    </xdr:from>
    <xdr:ext cx="534377" cy="259045"/>
    <xdr:sp macro="" textlink="">
      <xdr:nvSpPr>
        <xdr:cNvPr id="644" name="テキスト ボックス 643"/>
        <xdr:cNvSpPr txBox="1"/>
      </xdr:nvSpPr>
      <xdr:spPr>
        <a:xfrm>
          <a:off x="15214111" y="1342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137514</xdr:rowOff>
    </xdr:from>
    <xdr:to>
      <xdr:col>76</xdr:col>
      <xdr:colOff>165100</xdr:colOff>
      <xdr:row>78</xdr:row>
      <xdr:rowOff>67664</xdr:rowOff>
    </xdr:to>
    <xdr:sp macro="" textlink="">
      <xdr:nvSpPr>
        <xdr:cNvPr id="645" name="楕円 644"/>
        <xdr:cNvSpPr/>
      </xdr:nvSpPr>
      <xdr:spPr>
        <a:xfrm>
          <a:off x="14541500" y="133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58791</xdr:rowOff>
    </xdr:from>
    <xdr:ext cx="534377" cy="259045"/>
    <xdr:sp macro="" textlink="">
      <xdr:nvSpPr>
        <xdr:cNvPr id="646" name="テキスト ボックス 645"/>
        <xdr:cNvSpPr txBox="1"/>
      </xdr:nvSpPr>
      <xdr:spPr>
        <a:xfrm>
          <a:off x="14325111" y="134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147540</xdr:rowOff>
    </xdr:from>
    <xdr:to>
      <xdr:col>72</xdr:col>
      <xdr:colOff>38100</xdr:colOff>
      <xdr:row>78</xdr:row>
      <xdr:rowOff>77690</xdr:rowOff>
    </xdr:to>
    <xdr:sp macro="" textlink="">
      <xdr:nvSpPr>
        <xdr:cNvPr id="647" name="楕円 646"/>
        <xdr:cNvSpPr/>
      </xdr:nvSpPr>
      <xdr:spPr>
        <a:xfrm>
          <a:off x="13652500" y="1334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68817</xdr:rowOff>
    </xdr:from>
    <xdr:ext cx="534377" cy="259045"/>
    <xdr:sp macro="" textlink="">
      <xdr:nvSpPr>
        <xdr:cNvPr id="648" name="テキスト ボックス 647"/>
        <xdr:cNvSpPr txBox="1"/>
      </xdr:nvSpPr>
      <xdr:spPr>
        <a:xfrm>
          <a:off x="13436111" y="1344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157356</xdr:rowOff>
    </xdr:from>
    <xdr:to>
      <xdr:col>67</xdr:col>
      <xdr:colOff>101600</xdr:colOff>
      <xdr:row>78</xdr:row>
      <xdr:rowOff>87506</xdr:rowOff>
    </xdr:to>
    <xdr:sp macro="" textlink="">
      <xdr:nvSpPr>
        <xdr:cNvPr id="649" name="楕円 648"/>
        <xdr:cNvSpPr/>
      </xdr:nvSpPr>
      <xdr:spPr>
        <a:xfrm>
          <a:off x="12763500" y="133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78633</xdr:rowOff>
    </xdr:from>
    <xdr:ext cx="534377" cy="259045"/>
    <xdr:sp macro="" textlink="">
      <xdr:nvSpPr>
        <xdr:cNvPr id="650" name="テキスト ボックス 649"/>
        <xdr:cNvSpPr txBox="1"/>
      </xdr:nvSpPr>
      <xdr:spPr>
        <a:xfrm>
          <a:off x="12547111" y="1345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12864</xdr:rowOff>
    </xdr:from>
    <xdr:to>
      <xdr:col>85</xdr:col>
      <xdr:colOff>127000</xdr:colOff>
      <xdr:row>99</xdr:row>
      <xdr:rowOff>26581</xdr:rowOff>
    </xdr:to>
    <xdr:cxnSp macro="">
      <xdr:nvCxnSpPr>
        <xdr:cNvPr id="681" name="直線コネクタ 680"/>
        <xdr:cNvCxnSpPr/>
      </xdr:nvCxnSpPr>
      <xdr:spPr>
        <a:xfrm flipV="1">
          <a:off x="15481300" y="1698641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26581</xdr:rowOff>
    </xdr:from>
    <xdr:to>
      <xdr:col>81</xdr:col>
      <xdr:colOff>50800</xdr:colOff>
      <xdr:row>99</xdr:row>
      <xdr:rowOff>89232</xdr:rowOff>
    </xdr:to>
    <xdr:cxnSp macro="">
      <xdr:nvCxnSpPr>
        <xdr:cNvPr id="684" name="直線コネクタ 683"/>
        <xdr:cNvCxnSpPr/>
      </xdr:nvCxnSpPr>
      <xdr:spPr>
        <a:xfrm flipV="1">
          <a:off x="14592300" y="17000131"/>
          <a:ext cx="889000" cy="6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71831</xdr:rowOff>
    </xdr:from>
    <xdr:to>
      <xdr:col>76</xdr:col>
      <xdr:colOff>114300</xdr:colOff>
      <xdr:row>99</xdr:row>
      <xdr:rowOff>89232</xdr:rowOff>
    </xdr:to>
    <xdr:cxnSp macro="">
      <xdr:nvCxnSpPr>
        <xdr:cNvPr id="687" name="直線コネクタ 686"/>
        <xdr:cNvCxnSpPr/>
      </xdr:nvCxnSpPr>
      <xdr:spPr>
        <a:xfrm>
          <a:off x="13703300" y="17045381"/>
          <a:ext cx="889000" cy="1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38298</xdr:rowOff>
    </xdr:from>
    <xdr:to>
      <xdr:col>71</xdr:col>
      <xdr:colOff>177800</xdr:colOff>
      <xdr:row>99</xdr:row>
      <xdr:rowOff>71831</xdr:rowOff>
    </xdr:to>
    <xdr:cxnSp macro="">
      <xdr:nvCxnSpPr>
        <xdr:cNvPr id="690" name="直線コネクタ 689"/>
        <xdr:cNvCxnSpPr/>
      </xdr:nvCxnSpPr>
      <xdr:spPr>
        <a:xfrm>
          <a:off x="12814300" y="17011848"/>
          <a:ext cx="889000" cy="3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13526</xdr:rowOff>
    </xdr:from>
    <xdr:to>
      <xdr:col>67</xdr:col>
      <xdr:colOff>101600</xdr:colOff>
      <xdr:row>98</xdr:row>
      <xdr:rowOff>115126</xdr:rowOff>
    </xdr:to>
    <xdr:sp macro="" textlink="">
      <xdr:nvSpPr>
        <xdr:cNvPr id="693" name="フローチャート: 判断 692"/>
        <xdr:cNvSpPr/>
      </xdr:nvSpPr>
      <xdr:spPr>
        <a:xfrm>
          <a:off x="12763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131653</xdr:rowOff>
    </xdr:from>
    <xdr:ext cx="599010" cy="259045"/>
    <xdr:sp macro="" textlink="">
      <xdr:nvSpPr>
        <xdr:cNvPr id="694" name="テキスト ボックス 693"/>
        <xdr:cNvSpPr txBox="1"/>
      </xdr:nvSpPr>
      <xdr:spPr>
        <a:xfrm>
          <a:off x="12514795"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133514</xdr:rowOff>
    </xdr:from>
    <xdr:to>
      <xdr:col>85</xdr:col>
      <xdr:colOff>177800</xdr:colOff>
      <xdr:row>99</xdr:row>
      <xdr:rowOff>63664</xdr:rowOff>
    </xdr:to>
    <xdr:sp macro="" textlink="">
      <xdr:nvSpPr>
        <xdr:cNvPr id="700" name="楕円 699"/>
        <xdr:cNvSpPr/>
      </xdr:nvSpPr>
      <xdr:spPr>
        <a:xfrm>
          <a:off x="16268700" y="1693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92891</xdr:rowOff>
    </xdr:from>
    <xdr:ext cx="534377" cy="259045"/>
    <xdr:sp macro="" textlink="">
      <xdr:nvSpPr>
        <xdr:cNvPr id="701" name="積立金該当値テキスト"/>
        <xdr:cNvSpPr txBox="1"/>
      </xdr:nvSpPr>
      <xdr:spPr>
        <a:xfrm>
          <a:off x="16370300" y="167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147231</xdr:rowOff>
    </xdr:from>
    <xdr:to>
      <xdr:col>81</xdr:col>
      <xdr:colOff>101600</xdr:colOff>
      <xdr:row>99</xdr:row>
      <xdr:rowOff>77381</xdr:rowOff>
    </xdr:to>
    <xdr:sp macro="" textlink="">
      <xdr:nvSpPr>
        <xdr:cNvPr id="702" name="楕円 701"/>
        <xdr:cNvSpPr/>
      </xdr:nvSpPr>
      <xdr:spPr>
        <a:xfrm>
          <a:off x="15430500" y="169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93908</xdr:rowOff>
    </xdr:from>
    <xdr:ext cx="534377" cy="259045"/>
    <xdr:sp macro="" textlink="">
      <xdr:nvSpPr>
        <xdr:cNvPr id="703" name="テキスト ボックス 702"/>
        <xdr:cNvSpPr txBox="1"/>
      </xdr:nvSpPr>
      <xdr:spPr>
        <a:xfrm>
          <a:off x="15214111" y="167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38432</xdr:rowOff>
    </xdr:from>
    <xdr:to>
      <xdr:col>76</xdr:col>
      <xdr:colOff>165100</xdr:colOff>
      <xdr:row>99</xdr:row>
      <xdr:rowOff>140032</xdr:rowOff>
    </xdr:to>
    <xdr:sp macro="" textlink="">
      <xdr:nvSpPr>
        <xdr:cNvPr id="704" name="楕円 703"/>
        <xdr:cNvSpPr/>
      </xdr:nvSpPr>
      <xdr:spPr>
        <a:xfrm>
          <a:off x="14541500" y="1701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131159</xdr:rowOff>
    </xdr:from>
    <xdr:ext cx="469744" cy="259045"/>
    <xdr:sp macro="" textlink="">
      <xdr:nvSpPr>
        <xdr:cNvPr id="705" name="テキスト ボックス 704"/>
        <xdr:cNvSpPr txBox="1"/>
      </xdr:nvSpPr>
      <xdr:spPr>
        <a:xfrm>
          <a:off x="14357428" y="1710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21031</xdr:rowOff>
    </xdr:from>
    <xdr:to>
      <xdr:col>72</xdr:col>
      <xdr:colOff>38100</xdr:colOff>
      <xdr:row>99</xdr:row>
      <xdr:rowOff>122631</xdr:rowOff>
    </xdr:to>
    <xdr:sp macro="" textlink="">
      <xdr:nvSpPr>
        <xdr:cNvPr id="706" name="楕円 705"/>
        <xdr:cNvSpPr/>
      </xdr:nvSpPr>
      <xdr:spPr>
        <a:xfrm>
          <a:off x="13652500" y="1699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113758</xdr:rowOff>
    </xdr:from>
    <xdr:ext cx="534377" cy="259045"/>
    <xdr:sp macro="" textlink="">
      <xdr:nvSpPr>
        <xdr:cNvPr id="707" name="テキスト ボックス 706"/>
        <xdr:cNvSpPr txBox="1"/>
      </xdr:nvSpPr>
      <xdr:spPr>
        <a:xfrm>
          <a:off x="13436111" y="170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158948</xdr:rowOff>
    </xdr:from>
    <xdr:to>
      <xdr:col>67</xdr:col>
      <xdr:colOff>101600</xdr:colOff>
      <xdr:row>99</xdr:row>
      <xdr:rowOff>89098</xdr:rowOff>
    </xdr:to>
    <xdr:sp macro="" textlink="">
      <xdr:nvSpPr>
        <xdr:cNvPr id="708" name="楕円 707"/>
        <xdr:cNvSpPr/>
      </xdr:nvSpPr>
      <xdr:spPr>
        <a:xfrm>
          <a:off x="12763500" y="169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80225</xdr:rowOff>
    </xdr:from>
    <xdr:ext cx="534377" cy="259045"/>
    <xdr:sp macro="" textlink="">
      <xdr:nvSpPr>
        <xdr:cNvPr id="709" name="テキスト ボックス 708"/>
        <xdr:cNvSpPr txBox="1"/>
      </xdr:nvSpPr>
      <xdr:spPr>
        <a:xfrm>
          <a:off x="12547111" y="170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22885</xdr:rowOff>
    </xdr:from>
    <xdr:to>
      <xdr:col>116</xdr:col>
      <xdr:colOff>63500</xdr:colOff>
      <xdr:row>38</xdr:row>
      <xdr:rowOff>25400</xdr:rowOff>
    </xdr:to>
    <xdr:cxnSp macro="">
      <xdr:nvCxnSpPr>
        <xdr:cNvPr id="734" name="直線コネクタ 733"/>
        <xdr:cNvCxnSpPr/>
      </xdr:nvCxnSpPr>
      <xdr:spPr>
        <a:xfrm>
          <a:off x="21323300" y="6537985"/>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21685</xdr:rowOff>
    </xdr:from>
    <xdr:to>
      <xdr:col>111</xdr:col>
      <xdr:colOff>177800</xdr:colOff>
      <xdr:row>38</xdr:row>
      <xdr:rowOff>22885</xdr:rowOff>
    </xdr:to>
    <xdr:cxnSp macro="">
      <xdr:nvCxnSpPr>
        <xdr:cNvPr id="737" name="直線コネクタ 736"/>
        <xdr:cNvCxnSpPr/>
      </xdr:nvCxnSpPr>
      <xdr:spPr>
        <a:xfrm>
          <a:off x="20434300" y="653678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21399</xdr:rowOff>
    </xdr:from>
    <xdr:to>
      <xdr:col>107</xdr:col>
      <xdr:colOff>50800</xdr:colOff>
      <xdr:row>38</xdr:row>
      <xdr:rowOff>21685</xdr:rowOff>
    </xdr:to>
    <xdr:cxnSp macro="">
      <xdr:nvCxnSpPr>
        <xdr:cNvPr id="740" name="直線コネクタ 739"/>
        <xdr:cNvCxnSpPr/>
      </xdr:nvCxnSpPr>
      <xdr:spPr>
        <a:xfrm>
          <a:off x="19545300" y="6536499"/>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21399</xdr:rowOff>
    </xdr:from>
    <xdr:to>
      <xdr:col>102</xdr:col>
      <xdr:colOff>114300</xdr:colOff>
      <xdr:row>38</xdr:row>
      <xdr:rowOff>22085</xdr:rowOff>
    </xdr:to>
    <xdr:cxnSp macro="">
      <xdr:nvCxnSpPr>
        <xdr:cNvPr id="743" name="直線コネクタ 742"/>
        <xdr:cNvCxnSpPr/>
      </xdr:nvCxnSpPr>
      <xdr:spPr>
        <a:xfrm flipV="1">
          <a:off x="18656300" y="65364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135077</xdr:rowOff>
    </xdr:from>
    <xdr:to>
      <xdr:col>98</xdr:col>
      <xdr:colOff>38100</xdr:colOff>
      <xdr:row>37</xdr:row>
      <xdr:rowOff>65227</xdr:rowOff>
    </xdr:to>
    <xdr:sp macro="" textlink="">
      <xdr:nvSpPr>
        <xdr:cNvPr id="746" name="フローチャート: 判断 745"/>
        <xdr:cNvSpPr/>
      </xdr:nvSpPr>
      <xdr:spPr>
        <a:xfrm>
          <a:off x="18605500" y="63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81754</xdr:rowOff>
    </xdr:from>
    <xdr:ext cx="469744" cy="259045"/>
    <xdr:sp macro="" textlink="">
      <xdr:nvSpPr>
        <xdr:cNvPr id="747" name="テキスト ボックス 746"/>
        <xdr:cNvSpPr txBox="1"/>
      </xdr:nvSpPr>
      <xdr:spPr>
        <a:xfrm>
          <a:off x="18421428" y="608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143535</xdr:rowOff>
    </xdr:from>
    <xdr:to>
      <xdr:col>112</xdr:col>
      <xdr:colOff>38100</xdr:colOff>
      <xdr:row>38</xdr:row>
      <xdr:rowOff>73685</xdr:rowOff>
    </xdr:to>
    <xdr:sp macro="" textlink="">
      <xdr:nvSpPr>
        <xdr:cNvPr id="755" name="楕円 754"/>
        <xdr:cNvSpPr/>
      </xdr:nvSpPr>
      <xdr:spPr>
        <a:xfrm>
          <a:off x="21272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64812</xdr:rowOff>
    </xdr:from>
    <xdr:ext cx="313932" cy="259045"/>
    <xdr:sp macro="" textlink="">
      <xdr:nvSpPr>
        <xdr:cNvPr id="756" name="テキスト ボックス 755"/>
        <xdr:cNvSpPr txBox="1"/>
      </xdr:nvSpPr>
      <xdr:spPr>
        <a:xfrm>
          <a:off x="21166333" y="6579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142335</xdr:rowOff>
    </xdr:from>
    <xdr:to>
      <xdr:col>107</xdr:col>
      <xdr:colOff>101600</xdr:colOff>
      <xdr:row>38</xdr:row>
      <xdr:rowOff>72485</xdr:rowOff>
    </xdr:to>
    <xdr:sp macro="" textlink="">
      <xdr:nvSpPr>
        <xdr:cNvPr id="757" name="楕円 756"/>
        <xdr:cNvSpPr/>
      </xdr:nvSpPr>
      <xdr:spPr>
        <a:xfrm>
          <a:off x="20383500" y="64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63612</xdr:rowOff>
    </xdr:from>
    <xdr:ext cx="313932" cy="259045"/>
    <xdr:sp macro="" textlink="">
      <xdr:nvSpPr>
        <xdr:cNvPr id="758" name="テキスト ボックス 757"/>
        <xdr:cNvSpPr txBox="1"/>
      </xdr:nvSpPr>
      <xdr:spPr>
        <a:xfrm>
          <a:off x="20277333" y="6578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142049</xdr:rowOff>
    </xdr:from>
    <xdr:to>
      <xdr:col>102</xdr:col>
      <xdr:colOff>165100</xdr:colOff>
      <xdr:row>38</xdr:row>
      <xdr:rowOff>72199</xdr:rowOff>
    </xdr:to>
    <xdr:sp macro="" textlink="">
      <xdr:nvSpPr>
        <xdr:cNvPr id="759" name="楕円 758"/>
        <xdr:cNvSpPr/>
      </xdr:nvSpPr>
      <xdr:spPr>
        <a:xfrm>
          <a:off x="19494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63326</xdr:rowOff>
    </xdr:from>
    <xdr:ext cx="313932" cy="259045"/>
    <xdr:sp macro="" textlink="">
      <xdr:nvSpPr>
        <xdr:cNvPr id="760" name="テキスト ボックス 759"/>
        <xdr:cNvSpPr txBox="1"/>
      </xdr:nvSpPr>
      <xdr:spPr>
        <a:xfrm>
          <a:off x="19388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142735</xdr:rowOff>
    </xdr:from>
    <xdr:to>
      <xdr:col>98</xdr:col>
      <xdr:colOff>38100</xdr:colOff>
      <xdr:row>38</xdr:row>
      <xdr:rowOff>72885</xdr:rowOff>
    </xdr:to>
    <xdr:sp macro="" textlink="">
      <xdr:nvSpPr>
        <xdr:cNvPr id="761" name="楕円 760"/>
        <xdr:cNvSpPr/>
      </xdr:nvSpPr>
      <xdr:spPr>
        <a:xfrm>
          <a:off x="18605500" y="64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64012</xdr:rowOff>
    </xdr:from>
    <xdr:ext cx="313932" cy="259045"/>
    <xdr:sp macro="" textlink="">
      <xdr:nvSpPr>
        <xdr:cNvPr id="762" name="テキスト ボックス 761"/>
        <xdr:cNvSpPr txBox="1"/>
      </xdr:nvSpPr>
      <xdr:spPr>
        <a:xfrm>
          <a:off x="18499333" y="65791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97997</xdr:rowOff>
    </xdr:from>
    <xdr:to>
      <xdr:col>116</xdr:col>
      <xdr:colOff>63500</xdr:colOff>
      <xdr:row>59</xdr:row>
      <xdr:rowOff>98006</xdr:rowOff>
    </xdr:to>
    <xdr:cxnSp macro="">
      <xdr:nvCxnSpPr>
        <xdr:cNvPr id="793" name="直線コネクタ 792"/>
        <xdr:cNvCxnSpPr/>
      </xdr:nvCxnSpPr>
      <xdr:spPr>
        <a:xfrm>
          <a:off x="21323300" y="10213547"/>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97432</xdr:rowOff>
    </xdr:from>
    <xdr:to>
      <xdr:col>111</xdr:col>
      <xdr:colOff>177800</xdr:colOff>
      <xdr:row>59</xdr:row>
      <xdr:rowOff>97997</xdr:rowOff>
    </xdr:to>
    <xdr:cxnSp macro="">
      <xdr:nvCxnSpPr>
        <xdr:cNvPr id="796" name="直線コネクタ 795"/>
        <xdr:cNvCxnSpPr/>
      </xdr:nvCxnSpPr>
      <xdr:spPr>
        <a:xfrm>
          <a:off x="20434300" y="10212982"/>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97432</xdr:rowOff>
    </xdr:from>
    <xdr:to>
      <xdr:col>107</xdr:col>
      <xdr:colOff>50800</xdr:colOff>
      <xdr:row>59</xdr:row>
      <xdr:rowOff>97513</xdr:rowOff>
    </xdr:to>
    <xdr:cxnSp macro="">
      <xdr:nvCxnSpPr>
        <xdr:cNvPr id="799" name="直線コネクタ 798"/>
        <xdr:cNvCxnSpPr/>
      </xdr:nvCxnSpPr>
      <xdr:spPr>
        <a:xfrm flipV="1">
          <a:off x="19545300" y="10212982"/>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96821</xdr:rowOff>
    </xdr:from>
    <xdr:to>
      <xdr:col>102</xdr:col>
      <xdr:colOff>114300</xdr:colOff>
      <xdr:row>59</xdr:row>
      <xdr:rowOff>97513</xdr:rowOff>
    </xdr:to>
    <xdr:cxnSp macro="">
      <xdr:nvCxnSpPr>
        <xdr:cNvPr id="802" name="直線コネクタ 801"/>
        <xdr:cNvCxnSpPr/>
      </xdr:nvCxnSpPr>
      <xdr:spPr>
        <a:xfrm>
          <a:off x="18656300" y="10212371"/>
          <a:ext cx="8890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36737</xdr:rowOff>
    </xdr:from>
    <xdr:to>
      <xdr:col>98</xdr:col>
      <xdr:colOff>38100</xdr:colOff>
      <xdr:row>59</xdr:row>
      <xdr:rowOff>138337</xdr:rowOff>
    </xdr:to>
    <xdr:sp macro="" textlink="">
      <xdr:nvSpPr>
        <xdr:cNvPr id="805" name="フローチャート: 判断 804"/>
        <xdr:cNvSpPr/>
      </xdr:nvSpPr>
      <xdr:spPr>
        <a:xfrm>
          <a:off x="18605500" y="1015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154864</xdr:rowOff>
    </xdr:from>
    <xdr:ext cx="469744" cy="259045"/>
    <xdr:sp macro="" textlink="">
      <xdr:nvSpPr>
        <xdr:cNvPr id="806" name="テキスト ボックス 805"/>
        <xdr:cNvSpPr txBox="1"/>
      </xdr:nvSpPr>
      <xdr:spPr>
        <a:xfrm>
          <a:off x="18421428" y="99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47206</xdr:rowOff>
    </xdr:from>
    <xdr:to>
      <xdr:col>116</xdr:col>
      <xdr:colOff>114300</xdr:colOff>
      <xdr:row>59</xdr:row>
      <xdr:rowOff>148806</xdr:rowOff>
    </xdr:to>
    <xdr:sp macro="" textlink="">
      <xdr:nvSpPr>
        <xdr:cNvPr id="812" name="楕円 811"/>
        <xdr:cNvSpPr/>
      </xdr:nvSpPr>
      <xdr:spPr>
        <a:xfrm>
          <a:off x="22110700" y="101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47197</xdr:rowOff>
    </xdr:from>
    <xdr:to>
      <xdr:col>112</xdr:col>
      <xdr:colOff>38100</xdr:colOff>
      <xdr:row>59</xdr:row>
      <xdr:rowOff>148797</xdr:rowOff>
    </xdr:to>
    <xdr:sp macro="" textlink="">
      <xdr:nvSpPr>
        <xdr:cNvPr id="814" name="楕円 813"/>
        <xdr:cNvSpPr/>
      </xdr:nvSpPr>
      <xdr:spPr>
        <a:xfrm>
          <a:off x="21272500" y="101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139924</xdr:rowOff>
    </xdr:from>
    <xdr:ext cx="378565" cy="259045"/>
    <xdr:sp macro="" textlink="">
      <xdr:nvSpPr>
        <xdr:cNvPr id="815" name="テキスト ボックス 814"/>
        <xdr:cNvSpPr txBox="1"/>
      </xdr:nvSpPr>
      <xdr:spPr>
        <a:xfrm>
          <a:off x="21134017" y="10255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46632</xdr:rowOff>
    </xdr:from>
    <xdr:to>
      <xdr:col>107</xdr:col>
      <xdr:colOff>101600</xdr:colOff>
      <xdr:row>59</xdr:row>
      <xdr:rowOff>148232</xdr:rowOff>
    </xdr:to>
    <xdr:sp macro="" textlink="">
      <xdr:nvSpPr>
        <xdr:cNvPr id="816" name="楕円 815"/>
        <xdr:cNvSpPr/>
      </xdr:nvSpPr>
      <xdr:spPr>
        <a:xfrm>
          <a:off x="20383500" y="101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139359</xdr:rowOff>
    </xdr:from>
    <xdr:ext cx="378565" cy="259045"/>
    <xdr:sp macro="" textlink="">
      <xdr:nvSpPr>
        <xdr:cNvPr id="817" name="テキスト ボックス 816"/>
        <xdr:cNvSpPr txBox="1"/>
      </xdr:nvSpPr>
      <xdr:spPr>
        <a:xfrm>
          <a:off x="20245017" y="10254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46713</xdr:rowOff>
    </xdr:from>
    <xdr:to>
      <xdr:col>102</xdr:col>
      <xdr:colOff>165100</xdr:colOff>
      <xdr:row>59</xdr:row>
      <xdr:rowOff>148313</xdr:rowOff>
    </xdr:to>
    <xdr:sp macro="" textlink="">
      <xdr:nvSpPr>
        <xdr:cNvPr id="818" name="楕円 817"/>
        <xdr:cNvSpPr/>
      </xdr:nvSpPr>
      <xdr:spPr>
        <a:xfrm>
          <a:off x="19494500" y="101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139440</xdr:rowOff>
    </xdr:from>
    <xdr:ext cx="378565" cy="259045"/>
    <xdr:sp macro="" textlink="">
      <xdr:nvSpPr>
        <xdr:cNvPr id="819" name="テキスト ボックス 818"/>
        <xdr:cNvSpPr txBox="1"/>
      </xdr:nvSpPr>
      <xdr:spPr>
        <a:xfrm>
          <a:off x="19356017" y="10254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46021</xdr:rowOff>
    </xdr:from>
    <xdr:to>
      <xdr:col>98</xdr:col>
      <xdr:colOff>38100</xdr:colOff>
      <xdr:row>59</xdr:row>
      <xdr:rowOff>147621</xdr:rowOff>
    </xdr:to>
    <xdr:sp macro="" textlink="">
      <xdr:nvSpPr>
        <xdr:cNvPr id="820" name="楕円 819"/>
        <xdr:cNvSpPr/>
      </xdr:nvSpPr>
      <xdr:spPr>
        <a:xfrm>
          <a:off x="18605500" y="101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138748</xdr:rowOff>
    </xdr:from>
    <xdr:ext cx="378565" cy="259045"/>
    <xdr:sp macro="" textlink="">
      <xdr:nvSpPr>
        <xdr:cNvPr id="821" name="テキスト ボックス 820"/>
        <xdr:cNvSpPr txBox="1"/>
      </xdr:nvSpPr>
      <xdr:spPr>
        <a:xfrm>
          <a:off x="18467017" y="1025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16383</xdr:rowOff>
    </xdr:from>
    <xdr:to>
      <xdr:col>116</xdr:col>
      <xdr:colOff>63500</xdr:colOff>
      <xdr:row>76</xdr:row>
      <xdr:rowOff>70650</xdr:rowOff>
    </xdr:to>
    <xdr:cxnSp macro="">
      <xdr:nvCxnSpPr>
        <xdr:cNvPr id="851" name="直線コネクタ 850"/>
        <xdr:cNvCxnSpPr/>
      </xdr:nvCxnSpPr>
      <xdr:spPr>
        <a:xfrm flipV="1">
          <a:off x="21323300" y="13046583"/>
          <a:ext cx="838200" cy="5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70650</xdr:rowOff>
    </xdr:from>
    <xdr:to>
      <xdr:col>111</xdr:col>
      <xdr:colOff>177800</xdr:colOff>
      <xdr:row>76</xdr:row>
      <xdr:rowOff>76264</xdr:rowOff>
    </xdr:to>
    <xdr:cxnSp macro="">
      <xdr:nvCxnSpPr>
        <xdr:cNvPr id="854" name="直線コネクタ 853"/>
        <xdr:cNvCxnSpPr/>
      </xdr:nvCxnSpPr>
      <xdr:spPr>
        <a:xfrm flipV="1">
          <a:off x="20434300" y="13100850"/>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76264</xdr:rowOff>
    </xdr:from>
    <xdr:to>
      <xdr:col>107</xdr:col>
      <xdr:colOff>50800</xdr:colOff>
      <xdr:row>76</xdr:row>
      <xdr:rowOff>98831</xdr:rowOff>
    </xdr:to>
    <xdr:cxnSp macro="">
      <xdr:nvCxnSpPr>
        <xdr:cNvPr id="857" name="直線コネクタ 856"/>
        <xdr:cNvCxnSpPr/>
      </xdr:nvCxnSpPr>
      <xdr:spPr>
        <a:xfrm flipV="1">
          <a:off x="19545300" y="13106464"/>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98831</xdr:rowOff>
    </xdr:from>
    <xdr:to>
      <xdr:col>102</xdr:col>
      <xdr:colOff>114300</xdr:colOff>
      <xdr:row>76</xdr:row>
      <xdr:rowOff>147689</xdr:rowOff>
    </xdr:to>
    <xdr:cxnSp macro="">
      <xdr:nvCxnSpPr>
        <xdr:cNvPr id="860" name="直線コネクタ 859"/>
        <xdr:cNvCxnSpPr/>
      </xdr:nvCxnSpPr>
      <xdr:spPr>
        <a:xfrm flipV="1">
          <a:off x="18656300" y="13129031"/>
          <a:ext cx="889000" cy="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3" name="フローチャート: 判断 862"/>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130776</xdr:rowOff>
    </xdr:from>
    <xdr:ext cx="534377" cy="259045"/>
    <xdr:sp macro="" textlink="">
      <xdr:nvSpPr>
        <xdr:cNvPr id="864" name="テキスト ボックス 863"/>
        <xdr:cNvSpPr txBox="1"/>
      </xdr:nvSpPr>
      <xdr:spPr>
        <a:xfrm>
          <a:off x="18389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137033</xdr:rowOff>
    </xdr:from>
    <xdr:to>
      <xdr:col>116</xdr:col>
      <xdr:colOff>114300</xdr:colOff>
      <xdr:row>76</xdr:row>
      <xdr:rowOff>67183</xdr:rowOff>
    </xdr:to>
    <xdr:sp macro="" textlink="">
      <xdr:nvSpPr>
        <xdr:cNvPr id="870" name="楕円 869"/>
        <xdr:cNvSpPr/>
      </xdr:nvSpPr>
      <xdr:spPr>
        <a:xfrm>
          <a:off x="22110700" y="129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159910</xdr:rowOff>
    </xdr:from>
    <xdr:ext cx="534377" cy="259045"/>
    <xdr:sp macro="" textlink="">
      <xdr:nvSpPr>
        <xdr:cNvPr id="871" name="繰出金該当値テキスト"/>
        <xdr:cNvSpPr txBox="1"/>
      </xdr:nvSpPr>
      <xdr:spPr>
        <a:xfrm>
          <a:off x="22212300" y="1284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19850</xdr:rowOff>
    </xdr:from>
    <xdr:to>
      <xdr:col>112</xdr:col>
      <xdr:colOff>38100</xdr:colOff>
      <xdr:row>76</xdr:row>
      <xdr:rowOff>121450</xdr:rowOff>
    </xdr:to>
    <xdr:sp macro="" textlink="">
      <xdr:nvSpPr>
        <xdr:cNvPr id="872" name="楕円 871"/>
        <xdr:cNvSpPr/>
      </xdr:nvSpPr>
      <xdr:spPr>
        <a:xfrm>
          <a:off x="21272500" y="130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112577</xdr:rowOff>
    </xdr:from>
    <xdr:ext cx="534377" cy="259045"/>
    <xdr:sp macro="" textlink="">
      <xdr:nvSpPr>
        <xdr:cNvPr id="873" name="テキスト ボックス 872"/>
        <xdr:cNvSpPr txBox="1"/>
      </xdr:nvSpPr>
      <xdr:spPr>
        <a:xfrm>
          <a:off x="21056111" y="131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25464</xdr:rowOff>
    </xdr:from>
    <xdr:to>
      <xdr:col>107</xdr:col>
      <xdr:colOff>101600</xdr:colOff>
      <xdr:row>76</xdr:row>
      <xdr:rowOff>127064</xdr:rowOff>
    </xdr:to>
    <xdr:sp macro="" textlink="">
      <xdr:nvSpPr>
        <xdr:cNvPr id="874" name="楕円 873"/>
        <xdr:cNvSpPr/>
      </xdr:nvSpPr>
      <xdr:spPr>
        <a:xfrm>
          <a:off x="20383500" y="130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118191</xdr:rowOff>
    </xdr:from>
    <xdr:ext cx="534377" cy="259045"/>
    <xdr:sp macro="" textlink="">
      <xdr:nvSpPr>
        <xdr:cNvPr id="875" name="テキスト ボックス 874"/>
        <xdr:cNvSpPr txBox="1"/>
      </xdr:nvSpPr>
      <xdr:spPr>
        <a:xfrm>
          <a:off x="20167111" y="131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48031</xdr:rowOff>
    </xdr:from>
    <xdr:to>
      <xdr:col>102</xdr:col>
      <xdr:colOff>165100</xdr:colOff>
      <xdr:row>76</xdr:row>
      <xdr:rowOff>149631</xdr:rowOff>
    </xdr:to>
    <xdr:sp macro="" textlink="">
      <xdr:nvSpPr>
        <xdr:cNvPr id="876" name="楕円 875"/>
        <xdr:cNvSpPr/>
      </xdr:nvSpPr>
      <xdr:spPr>
        <a:xfrm>
          <a:off x="19494500" y="130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140758</xdr:rowOff>
    </xdr:from>
    <xdr:ext cx="534377" cy="259045"/>
    <xdr:sp macro="" textlink="">
      <xdr:nvSpPr>
        <xdr:cNvPr id="877" name="テキスト ボックス 876"/>
        <xdr:cNvSpPr txBox="1"/>
      </xdr:nvSpPr>
      <xdr:spPr>
        <a:xfrm>
          <a:off x="19278111" y="1317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96889</xdr:rowOff>
    </xdr:from>
    <xdr:to>
      <xdr:col>98</xdr:col>
      <xdr:colOff>38100</xdr:colOff>
      <xdr:row>77</xdr:row>
      <xdr:rowOff>27039</xdr:rowOff>
    </xdr:to>
    <xdr:sp macro="" textlink="">
      <xdr:nvSpPr>
        <xdr:cNvPr id="878" name="楕円 877"/>
        <xdr:cNvSpPr/>
      </xdr:nvSpPr>
      <xdr:spPr>
        <a:xfrm>
          <a:off x="18605500" y="131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43566</xdr:rowOff>
    </xdr:from>
    <xdr:ext cx="534377" cy="259045"/>
    <xdr:sp macro="" textlink="">
      <xdr:nvSpPr>
        <xdr:cNvPr id="879" name="テキスト ボックス 878"/>
        <xdr:cNvSpPr txBox="1"/>
      </xdr:nvSpPr>
      <xdr:spPr>
        <a:xfrm>
          <a:off x="18389111" y="129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518,548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義務的経費を見ると人件費は、住民一人当たり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98,949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107,683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8,734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円下回っているが、茨城県平均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62,568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に比べて高い水準にある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。これは人口減少（前年度比△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人）に加え保育所等の公立の施設が、人口規模に対して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多いことが主な要因である。 </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58,797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7,789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82,175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31,167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主な要因は、障害福祉サービス費などが増加</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したためである。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扶助費の増加を抑制していくことに努める。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68,894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39,735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円、県平均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36,563</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7,404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増となった要因は、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臨時財政対策債の元金償還開始によるものであり、今後も将来的な負担に十分留意しつつ、過度に起債に依存することのない財政運営を行う。</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投資的経費の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45,828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15,786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円減となった。類似団体平均（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114,790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円）と比較しても一人当たりのコストは低い状況となった。また、茨城県平均（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63,725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円）と比較しても下回っている。減となった要因は、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かわち学園給食室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や通学路工事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が完了したことによる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補助費等については、前年度と比較すると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19,170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円の増、類似団体平均（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97,966</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円）と比較しても</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2,441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主な要因は、ふるさと寄附が増えたことによ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る報償費の増である。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積立金について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ふるさと寄附が増えたことにより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積立額が増加した。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8,955
8,821
44.30
5,007,422
4,643,601
293,565
2,961,713
3,914,038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97917</xdr:rowOff>
    </xdr:from>
    <xdr:to>
      <xdr:col>24</xdr:col>
      <xdr:colOff>63500</xdr:colOff>
      <xdr:row>34</xdr:row>
      <xdr:rowOff>99187</xdr:rowOff>
    </xdr:to>
    <xdr:cxnSp macro="">
      <xdr:nvCxnSpPr>
        <xdr:cNvPr id="61" name="直線コネクタ 60"/>
        <xdr:cNvCxnSpPr/>
      </xdr:nvCxnSpPr>
      <xdr:spPr>
        <a:xfrm flipV="1">
          <a:off x="3797300" y="5927217"/>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99187</xdr:rowOff>
    </xdr:from>
    <xdr:to>
      <xdr:col>19</xdr:col>
      <xdr:colOff>177800</xdr:colOff>
      <xdr:row>34</xdr:row>
      <xdr:rowOff>129159</xdr:rowOff>
    </xdr:to>
    <xdr:cxnSp macro="">
      <xdr:nvCxnSpPr>
        <xdr:cNvPr id="64" name="直線コネクタ 63"/>
        <xdr:cNvCxnSpPr/>
      </xdr:nvCxnSpPr>
      <xdr:spPr>
        <a:xfrm flipV="1">
          <a:off x="2908300" y="5928487"/>
          <a:ext cx="889000" cy="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118237</xdr:rowOff>
    </xdr:from>
    <xdr:to>
      <xdr:col>15</xdr:col>
      <xdr:colOff>50800</xdr:colOff>
      <xdr:row>34</xdr:row>
      <xdr:rowOff>129159</xdr:rowOff>
    </xdr:to>
    <xdr:cxnSp macro="">
      <xdr:nvCxnSpPr>
        <xdr:cNvPr id="67" name="直線コネクタ 66"/>
        <xdr:cNvCxnSpPr/>
      </xdr:nvCxnSpPr>
      <xdr:spPr>
        <a:xfrm>
          <a:off x="2019300" y="594753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118237</xdr:rowOff>
    </xdr:from>
    <xdr:to>
      <xdr:col>10</xdr:col>
      <xdr:colOff>114300</xdr:colOff>
      <xdr:row>35</xdr:row>
      <xdr:rowOff>37846</xdr:rowOff>
    </xdr:to>
    <xdr:cxnSp macro="">
      <xdr:nvCxnSpPr>
        <xdr:cNvPr id="70" name="直線コネクタ 69"/>
        <xdr:cNvCxnSpPr/>
      </xdr:nvCxnSpPr>
      <xdr:spPr>
        <a:xfrm flipV="1">
          <a:off x="1130300" y="5947537"/>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151511</xdr:rowOff>
    </xdr:from>
    <xdr:to>
      <xdr:col>6</xdr:col>
      <xdr:colOff>38100</xdr:colOff>
      <xdr:row>36</xdr:row>
      <xdr:rowOff>81661</xdr:rowOff>
    </xdr:to>
    <xdr:sp macro="" textlink="">
      <xdr:nvSpPr>
        <xdr:cNvPr id="73" name="フローチャート: 判断 72"/>
        <xdr:cNvSpPr/>
      </xdr:nvSpPr>
      <xdr:spPr>
        <a:xfrm>
          <a:off x="1079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72788</xdr:rowOff>
    </xdr:from>
    <xdr:ext cx="469744" cy="259045"/>
    <xdr:sp macro="" textlink="">
      <xdr:nvSpPr>
        <xdr:cNvPr id="74" name="テキスト ボックス 73"/>
        <xdr:cNvSpPr txBox="1"/>
      </xdr:nvSpPr>
      <xdr:spPr>
        <a:xfrm>
          <a:off x="895428"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47117</xdr:rowOff>
    </xdr:from>
    <xdr:to>
      <xdr:col>24</xdr:col>
      <xdr:colOff>114300</xdr:colOff>
      <xdr:row>34</xdr:row>
      <xdr:rowOff>148717</xdr:rowOff>
    </xdr:to>
    <xdr:sp macro="" textlink="">
      <xdr:nvSpPr>
        <xdr:cNvPr id="80" name="楕円 79"/>
        <xdr:cNvSpPr/>
      </xdr:nvSpPr>
      <xdr:spPr>
        <a:xfrm>
          <a:off x="4584700" y="587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69994</xdr:rowOff>
    </xdr:from>
    <xdr:ext cx="469744" cy="259045"/>
    <xdr:sp macro="" textlink="">
      <xdr:nvSpPr>
        <xdr:cNvPr id="81" name="議会費該当値テキスト"/>
        <xdr:cNvSpPr txBox="1"/>
      </xdr:nvSpPr>
      <xdr:spPr>
        <a:xfrm>
          <a:off x="4686300" y="57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48387</xdr:rowOff>
    </xdr:from>
    <xdr:to>
      <xdr:col>20</xdr:col>
      <xdr:colOff>38100</xdr:colOff>
      <xdr:row>34</xdr:row>
      <xdr:rowOff>149987</xdr:rowOff>
    </xdr:to>
    <xdr:sp macro="" textlink="">
      <xdr:nvSpPr>
        <xdr:cNvPr id="82" name="楕円 81"/>
        <xdr:cNvSpPr/>
      </xdr:nvSpPr>
      <xdr:spPr>
        <a:xfrm>
          <a:off x="3746500" y="58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166514</xdr:rowOff>
    </xdr:from>
    <xdr:ext cx="469744" cy="259045"/>
    <xdr:sp macro="" textlink="">
      <xdr:nvSpPr>
        <xdr:cNvPr id="83" name="テキスト ボックス 82"/>
        <xdr:cNvSpPr txBox="1"/>
      </xdr:nvSpPr>
      <xdr:spPr>
        <a:xfrm>
          <a:off x="3562428" y="56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78359</xdr:rowOff>
    </xdr:from>
    <xdr:to>
      <xdr:col>15</xdr:col>
      <xdr:colOff>101600</xdr:colOff>
      <xdr:row>35</xdr:row>
      <xdr:rowOff>8509</xdr:rowOff>
    </xdr:to>
    <xdr:sp macro="" textlink="">
      <xdr:nvSpPr>
        <xdr:cNvPr id="84" name="楕円 83"/>
        <xdr:cNvSpPr/>
      </xdr:nvSpPr>
      <xdr:spPr>
        <a:xfrm>
          <a:off x="2857500" y="590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171086</xdr:rowOff>
    </xdr:from>
    <xdr:ext cx="469744" cy="259045"/>
    <xdr:sp macro="" textlink="">
      <xdr:nvSpPr>
        <xdr:cNvPr id="85" name="テキスト ボックス 84"/>
        <xdr:cNvSpPr txBox="1"/>
      </xdr:nvSpPr>
      <xdr:spPr>
        <a:xfrm>
          <a:off x="2673428" y="60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67437</xdr:rowOff>
    </xdr:from>
    <xdr:to>
      <xdr:col>10</xdr:col>
      <xdr:colOff>165100</xdr:colOff>
      <xdr:row>34</xdr:row>
      <xdr:rowOff>169037</xdr:rowOff>
    </xdr:to>
    <xdr:sp macro="" textlink="">
      <xdr:nvSpPr>
        <xdr:cNvPr id="86" name="楕円 85"/>
        <xdr:cNvSpPr/>
      </xdr:nvSpPr>
      <xdr:spPr>
        <a:xfrm>
          <a:off x="19685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160164</xdr:rowOff>
    </xdr:from>
    <xdr:ext cx="469744" cy="259045"/>
    <xdr:sp macro="" textlink="">
      <xdr:nvSpPr>
        <xdr:cNvPr id="87" name="テキスト ボックス 86"/>
        <xdr:cNvSpPr txBox="1"/>
      </xdr:nvSpPr>
      <xdr:spPr>
        <a:xfrm>
          <a:off x="1784428" y="59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158496</xdr:rowOff>
    </xdr:from>
    <xdr:to>
      <xdr:col>6</xdr:col>
      <xdr:colOff>38100</xdr:colOff>
      <xdr:row>35</xdr:row>
      <xdr:rowOff>88646</xdr:rowOff>
    </xdr:to>
    <xdr:sp macro="" textlink="">
      <xdr:nvSpPr>
        <xdr:cNvPr id="88" name="楕円 87"/>
        <xdr:cNvSpPr/>
      </xdr:nvSpPr>
      <xdr:spPr>
        <a:xfrm>
          <a:off x="10795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105173</xdr:rowOff>
    </xdr:from>
    <xdr:ext cx="469744" cy="259045"/>
    <xdr:sp macro="" textlink="">
      <xdr:nvSpPr>
        <xdr:cNvPr id="89" name="テキスト ボックス 88"/>
        <xdr:cNvSpPr txBox="1"/>
      </xdr:nvSpPr>
      <xdr:spPr>
        <a:xfrm>
          <a:off x="895428" y="57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4355</xdr:rowOff>
    </xdr:from>
    <xdr:to>
      <xdr:col>24</xdr:col>
      <xdr:colOff>63500</xdr:colOff>
      <xdr:row>58</xdr:row>
      <xdr:rowOff>37324</xdr:rowOff>
    </xdr:to>
    <xdr:cxnSp macro="">
      <xdr:nvCxnSpPr>
        <xdr:cNvPr id="118" name="直線コネクタ 117"/>
        <xdr:cNvCxnSpPr/>
      </xdr:nvCxnSpPr>
      <xdr:spPr>
        <a:xfrm flipV="1">
          <a:off x="3797300" y="9948455"/>
          <a:ext cx="838200" cy="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37324</xdr:rowOff>
    </xdr:from>
    <xdr:to>
      <xdr:col>19</xdr:col>
      <xdr:colOff>177800</xdr:colOff>
      <xdr:row>58</xdr:row>
      <xdr:rowOff>88132</xdr:rowOff>
    </xdr:to>
    <xdr:cxnSp macro="">
      <xdr:nvCxnSpPr>
        <xdr:cNvPr id="121" name="直線コネクタ 120"/>
        <xdr:cNvCxnSpPr/>
      </xdr:nvCxnSpPr>
      <xdr:spPr>
        <a:xfrm flipV="1">
          <a:off x="2908300" y="9981424"/>
          <a:ext cx="889000" cy="5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88132</xdr:rowOff>
    </xdr:from>
    <xdr:to>
      <xdr:col>15</xdr:col>
      <xdr:colOff>50800</xdr:colOff>
      <xdr:row>58</xdr:row>
      <xdr:rowOff>96620</xdr:rowOff>
    </xdr:to>
    <xdr:cxnSp macro="">
      <xdr:nvCxnSpPr>
        <xdr:cNvPr id="124" name="直線コネクタ 123"/>
        <xdr:cNvCxnSpPr/>
      </xdr:nvCxnSpPr>
      <xdr:spPr>
        <a:xfrm flipV="1">
          <a:off x="2019300" y="10032232"/>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85373</xdr:rowOff>
    </xdr:from>
    <xdr:to>
      <xdr:col>10</xdr:col>
      <xdr:colOff>114300</xdr:colOff>
      <xdr:row>58</xdr:row>
      <xdr:rowOff>96620</xdr:rowOff>
    </xdr:to>
    <xdr:cxnSp macro="">
      <xdr:nvCxnSpPr>
        <xdr:cNvPr id="127" name="直線コネクタ 126"/>
        <xdr:cNvCxnSpPr/>
      </xdr:nvCxnSpPr>
      <xdr:spPr>
        <a:xfrm>
          <a:off x="1130300" y="10029473"/>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96789</xdr:rowOff>
    </xdr:from>
    <xdr:to>
      <xdr:col>6</xdr:col>
      <xdr:colOff>38100</xdr:colOff>
      <xdr:row>58</xdr:row>
      <xdr:rowOff>26939</xdr:rowOff>
    </xdr:to>
    <xdr:sp macro="" textlink="">
      <xdr:nvSpPr>
        <xdr:cNvPr id="130" name="フローチャート: 判断 129"/>
        <xdr:cNvSpPr/>
      </xdr:nvSpPr>
      <xdr:spPr>
        <a:xfrm>
          <a:off x="1079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43466</xdr:rowOff>
    </xdr:from>
    <xdr:ext cx="599010" cy="259045"/>
    <xdr:sp macro="" textlink="">
      <xdr:nvSpPr>
        <xdr:cNvPr id="131" name="テキスト ボックス 130"/>
        <xdr:cNvSpPr txBox="1"/>
      </xdr:nvSpPr>
      <xdr:spPr>
        <a:xfrm>
          <a:off x="830795"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125005</xdr:rowOff>
    </xdr:from>
    <xdr:to>
      <xdr:col>24</xdr:col>
      <xdr:colOff>114300</xdr:colOff>
      <xdr:row>58</xdr:row>
      <xdr:rowOff>55155</xdr:rowOff>
    </xdr:to>
    <xdr:sp macro="" textlink="">
      <xdr:nvSpPr>
        <xdr:cNvPr id="137" name="楕円 136"/>
        <xdr:cNvSpPr/>
      </xdr:nvSpPr>
      <xdr:spPr>
        <a:xfrm>
          <a:off x="4584700" y="989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147882</xdr:rowOff>
    </xdr:from>
    <xdr:ext cx="599010" cy="259045"/>
    <xdr:sp macro="" textlink="">
      <xdr:nvSpPr>
        <xdr:cNvPr id="138" name="総務費該当値テキスト"/>
        <xdr:cNvSpPr txBox="1"/>
      </xdr:nvSpPr>
      <xdr:spPr>
        <a:xfrm>
          <a:off x="4686300" y="974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157974</xdr:rowOff>
    </xdr:from>
    <xdr:to>
      <xdr:col>20</xdr:col>
      <xdr:colOff>38100</xdr:colOff>
      <xdr:row>58</xdr:row>
      <xdr:rowOff>88124</xdr:rowOff>
    </xdr:to>
    <xdr:sp macro="" textlink="">
      <xdr:nvSpPr>
        <xdr:cNvPr id="139" name="楕円 138"/>
        <xdr:cNvSpPr/>
      </xdr:nvSpPr>
      <xdr:spPr>
        <a:xfrm>
          <a:off x="3746500" y="9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104651</xdr:rowOff>
    </xdr:from>
    <xdr:ext cx="599010" cy="259045"/>
    <xdr:sp macro="" textlink="">
      <xdr:nvSpPr>
        <xdr:cNvPr id="140" name="テキスト ボックス 139"/>
        <xdr:cNvSpPr txBox="1"/>
      </xdr:nvSpPr>
      <xdr:spPr>
        <a:xfrm>
          <a:off x="3497795" y="970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37332</xdr:rowOff>
    </xdr:from>
    <xdr:to>
      <xdr:col>15</xdr:col>
      <xdr:colOff>101600</xdr:colOff>
      <xdr:row>58</xdr:row>
      <xdr:rowOff>138932</xdr:rowOff>
    </xdr:to>
    <xdr:sp macro="" textlink="">
      <xdr:nvSpPr>
        <xdr:cNvPr id="141" name="楕円 140"/>
        <xdr:cNvSpPr/>
      </xdr:nvSpPr>
      <xdr:spPr>
        <a:xfrm>
          <a:off x="2857500" y="99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130059</xdr:rowOff>
    </xdr:from>
    <xdr:ext cx="599010" cy="259045"/>
    <xdr:sp macro="" textlink="">
      <xdr:nvSpPr>
        <xdr:cNvPr id="142" name="テキスト ボックス 141"/>
        <xdr:cNvSpPr txBox="1"/>
      </xdr:nvSpPr>
      <xdr:spPr>
        <a:xfrm>
          <a:off x="2608795" y="1007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45820</xdr:rowOff>
    </xdr:from>
    <xdr:to>
      <xdr:col>10</xdr:col>
      <xdr:colOff>165100</xdr:colOff>
      <xdr:row>58</xdr:row>
      <xdr:rowOff>147420</xdr:rowOff>
    </xdr:to>
    <xdr:sp macro="" textlink="">
      <xdr:nvSpPr>
        <xdr:cNvPr id="143" name="楕円 142"/>
        <xdr:cNvSpPr/>
      </xdr:nvSpPr>
      <xdr:spPr>
        <a:xfrm>
          <a:off x="1968500" y="99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138547</xdr:rowOff>
    </xdr:from>
    <xdr:ext cx="534377" cy="259045"/>
    <xdr:sp macro="" textlink="">
      <xdr:nvSpPr>
        <xdr:cNvPr id="144" name="テキスト ボックス 143"/>
        <xdr:cNvSpPr txBox="1"/>
      </xdr:nvSpPr>
      <xdr:spPr>
        <a:xfrm>
          <a:off x="1752111" y="100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34573</xdr:rowOff>
    </xdr:from>
    <xdr:to>
      <xdr:col>6</xdr:col>
      <xdr:colOff>38100</xdr:colOff>
      <xdr:row>58</xdr:row>
      <xdr:rowOff>136173</xdr:rowOff>
    </xdr:to>
    <xdr:sp macro="" textlink="">
      <xdr:nvSpPr>
        <xdr:cNvPr id="145" name="楕円 144"/>
        <xdr:cNvSpPr/>
      </xdr:nvSpPr>
      <xdr:spPr>
        <a:xfrm>
          <a:off x="1079500" y="997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127300</xdr:rowOff>
    </xdr:from>
    <xdr:ext cx="599010" cy="259045"/>
    <xdr:sp macro="" textlink="">
      <xdr:nvSpPr>
        <xdr:cNvPr id="146" name="テキスト ボックス 145"/>
        <xdr:cNvSpPr txBox="1"/>
      </xdr:nvSpPr>
      <xdr:spPr>
        <a:xfrm>
          <a:off x="830795" y="100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67280</xdr:rowOff>
    </xdr:from>
    <xdr:to>
      <xdr:col>24</xdr:col>
      <xdr:colOff>63500</xdr:colOff>
      <xdr:row>78</xdr:row>
      <xdr:rowOff>54561</xdr:rowOff>
    </xdr:to>
    <xdr:cxnSp macro="">
      <xdr:nvCxnSpPr>
        <xdr:cNvPr id="176" name="直線コネクタ 175"/>
        <xdr:cNvCxnSpPr/>
      </xdr:nvCxnSpPr>
      <xdr:spPr>
        <a:xfrm flipV="1">
          <a:off x="3797300" y="13268930"/>
          <a:ext cx="838200" cy="15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54561</xdr:rowOff>
    </xdr:from>
    <xdr:to>
      <xdr:col>19</xdr:col>
      <xdr:colOff>177800</xdr:colOff>
      <xdr:row>78</xdr:row>
      <xdr:rowOff>57990</xdr:rowOff>
    </xdr:to>
    <xdr:cxnSp macro="">
      <xdr:nvCxnSpPr>
        <xdr:cNvPr id="179" name="直線コネクタ 178"/>
        <xdr:cNvCxnSpPr/>
      </xdr:nvCxnSpPr>
      <xdr:spPr>
        <a:xfrm flipV="1">
          <a:off x="2908300" y="13427661"/>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57990</xdr:rowOff>
    </xdr:from>
    <xdr:to>
      <xdr:col>15</xdr:col>
      <xdr:colOff>50800</xdr:colOff>
      <xdr:row>78</xdr:row>
      <xdr:rowOff>110767</xdr:rowOff>
    </xdr:to>
    <xdr:cxnSp macro="">
      <xdr:nvCxnSpPr>
        <xdr:cNvPr id="182" name="直線コネクタ 181"/>
        <xdr:cNvCxnSpPr/>
      </xdr:nvCxnSpPr>
      <xdr:spPr>
        <a:xfrm flipV="1">
          <a:off x="2019300" y="13431090"/>
          <a:ext cx="889000" cy="5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107567</xdr:rowOff>
    </xdr:from>
    <xdr:to>
      <xdr:col>10</xdr:col>
      <xdr:colOff>114300</xdr:colOff>
      <xdr:row>78</xdr:row>
      <xdr:rowOff>110767</xdr:rowOff>
    </xdr:to>
    <xdr:cxnSp macro="">
      <xdr:nvCxnSpPr>
        <xdr:cNvPr id="185" name="直線コネクタ 184"/>
        <xdr:cNvCxnSpPr/>
      </xdr:nvCxnSpPr>
      <xdr:spPr>
        <a:xfrm>
          <a:off x="1130300" y="1348066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99857</xdr:rowOff>
    </xdr:from>
    <xdr:to>
      <xdr:col>6</xdr:col>
      <xdr:colOff>38100</xdr:colOff>
      <xdr:row>77</xdr:row>
      <xdr:rowOff>30007</xdr:rowOff>
    </xdr:to>
    <xdr:sp macro="" textlink="">
      <xdr:nvSpPr>
        <xdr:cNvPr id="188" name="フローチャート: 判断 187"/>
        <xdr:cNvSpPr/>
      </xdr:nvSpPr>
      <xdr:spPr>
        <a:xfrm>
          <a:off x="1079500" y="1313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46534</xdr:rowOff>
    </xdr:from>
    <xdr:ext cx="599010" cy="259045"/>
    <xdr:sp macro="" textlink="">
      <xdr:nvSpPr>
        <xdr:cNvPr id="189" name="テキスト ボックス 188"/>
        <xdr:cNvSpPr txBox="1"/>
      </xdr:nvSpPr>
      <xdr:spPr>
        <a:xfrm>
          <a:off x="830795" y="129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16480</xdr:rowOff>
    </xdr:from>
    <xdr:to>
      <xdr:col>24</xdr:col>
      <xdr:colOff>114300</xdr:colOff>
      <xdr:row>77</xdr:row>
      <xdr:rowOff>118080</xdr:rowOff>
    </xdr:to>
    <xdr:sp macro="" textlink="">
      <xdr:nvSpPr>
        <xdr:cNvPr id="195" name="楕円 194"/>
        <xdr:cNvSpPr/>
      </xdr:nvSpPr>
      <xdr:spPr>
        <a:xfrm>
          <a:off x="4584700" y="1321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166357</xdr:rowOff>
    </xdr:from>
    <xdr:ext cx="599010" cy="259045"/>
    <xdr:sp macro="" textlink="">
      <xdr:nvSpPr>
        <xdr:cNvPr id="196" name="民生費該当値テキスト"/>
        <xdr:cNvSpPr txBox="1"/>
      </xdr:nvSpPr>
      <xdr:spPr>
        <a:xfrm>
          <a:off x="4686300" y="1319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3761</xdr:rowOff>
    </xdr:from>
    <xdr:to>
      <xdr:col>20</xdr:col>
      <xdr:colOff>38100</xdr:colOff>
      <xdr:row>78</xdr:row>
      <xdr:rowOff>105361</xdr:rowOff>
    </xdr:to>
    <xdr:sp macro="" textlink="">
      <xdr:nvSpPr>
        <xdr:cNvPr id="197" name="楕円 196"/>
        <xdr:cNvSpPr/>
      </xdr:nvSpPr>
      <xdr:spPr>
        <a:xfrm>
          <a:off x="3746500" y="1337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96488</xdr:rowOff>
    </xdr:from>
    <xdr:ext cx="599010" cy="259045"/>
    <xdr:sp macro="" textlink="">
      <xdr:nvSpPr>
        <xdr:cNvPr id="198" name="テキスト ボックス 197"/>
        <xdr:cNvSpPr txBox="1"/>
      </xdr:nvSpPr>
      <xdr:spPr>
        <a:xfrm>
          <a:off x="3497795" y="1346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7190</xdr:rowOff>
    </xdr:from>
    <xdr:to>
      <xdr:col>15</xdr:col>
      <xdr:colOff>101600</xdr:colOff>
      <xdr:row>78</xdr:row>
      <xdr:rowOff>108790</xdr:rowOff>
    </xdr:to>
    <xdr:sp macro="" textlink="">
      <xdr:nvSpPr>
        <xdr:cNvPr id="199" name="楕円 198"/>
        <xdr:cNvSpPr/>
      </xdr:nvSpPr>
      <xdr:spPr>
        <a:xfrm>
          <a:off x="2857500" y="133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99917</xdr:rowOff>
    </xdr:from>
    <xdr:ext cx="599010" cy="259045"/>
    <xdr:sp macro="" textlink="">
      <xdr:nvSpPr>
        <xdr:cNvPr id="200" name="テキスト ボックス 199"/>
        <xdr:cNvSpPr txBox="1"/>
      </xdr:nvSpPr>
      <xdr:spPr>
        <a:xfrm>
          <a:off x="2608795" y="134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59967</xdr:rowOff>
    </xdr:from>
    <xdr:to>
      <xdr:col>10</xdr:col>
      <xdr:colOff>165100</xdr:colOff>
      <xdr:row>78</xdr:row>
      <xdr:rowOff>161567</xdr:rowOff>
    </xdr:to>
    <xdr:sp macro="" textlink="">
      <xdr:nvSpPr>
        <xdr:cNvPr id="201" name="楕円 200"/>
        <xdr:cNvSpPr/>
      </xdr:nvSpPr>
      <xdr:spPr>
        <a:xfrm>
          <a:off x="1968500" y="134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152694</xdr:rowOff>
    </xdr:from>
    <xdr:ext cx="599010" cy="259045"/>
    <xdr:sp macro="" textlink="">
      <xdr:nvSpPr>
        <xdr:cNvPr id="202" name="テキスト ボックス 201"/>
        <xdr:cNvSpPr txBox="1"/>
      </xdr:nvSpPr>
      <xdr:spPr>
        <a:xfrm>
          <a:off x="1719795" y="1352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56767</xdr:rowOff>
    </xdr:from>
    <xdr:to>
      <xdr:col>6</xdr:col>
      <xdr:colOff>38100</xdr:colOff>
      <xdr:row>78</xdr:row>
      <xdr:rowOff>158367</xdr:rowOff>
    </xdr:to>
    <xdr:sp macro="" textlink="">
      <xdr:nvSpPr>
        <xdr:cNvPr id="203" name="楕円 202"/>
        <xdr:cNvSpPr/>
      </xdr:nvSpPr>
      <xdr:spPr>
        <a:xfrm>
          <a:off x="1079500" y="134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149494</xdr:rowOff>
    </xdr:from>
    <xdr:ext cx="599010" cy="259045"/>
    <xdr:sp macro="" textlink="">
      <xdr:nvSpPr>
        <xdr:cNvPr id="204" name="テキスト ボックス 203"/>
        <xdr:cNvSpPr txBox="1"/>
      </xdr:nvSpPr>
      <xdr:spPr>
        <a:xfrm>
          <a:off x="830795" y="1352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155685</xdr:rowOff>
    </xdr:from>
    <xdr:to>
      <xdr:col>24</xdr:col>
      <xdr:colOff>63500</xdr:colOff>
      <xdr:row>98</xdr:row>
      <xdr:rowOff>157798</xdr:rowOff>
    </xdr:to>
    <xdr:cxnSp macro="">
      <xdr:nvCxnSpPr>
        <xdr:cNvPr id="233" name="直線コネクタ 232"/>
        <xdr:cNvCxnSpPr/>
      </xdr:nvCxnSpPr>
      <xdr:spPr>
        <a:xfrm flipV="1">
          <a:off x="3797300" y="16957785"/>
          <a:ext cx="838200" cy="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130169</xdr:rowOff>
    </xdr:from>
    <xdr:to>
      <xdr:col>19</xdr:col>
      <xdr:colOff>177800</xdr:colOff>
      <xdr:row>98</xdr:row>
      <xdr:rowOff>157798</xdr:rowOff>
    </xdr:to>
    <xdr:cxnSp macro="">
      <xdr:nvCxnSpPr>
        <xdr:cNvPr id="236" name="直線コネクタ 235"/>
        <xdr:cNvCxnSpPr/>
      </xdr:nvCxnSpPr>
      <xdr:spPr>
        <a:xfrm>
          <a:off x="2908300" y="16932269"/>
          <a:ext cx="889000" cy="2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129094</xdr:rowOff>
    </xdr:from>
    <xdr:to>
      <xdr:col>15</xdr:col>
      <xdr:colOff>50800</xdr:colOff>
      <xdr:row>98</xdr:row>
      <xdr:rowOff>130169</xdr:rowOff>
    </xdr:to>
    <xdr:cxnSp macro="">
      <xdr:nvCxnSpPr>
        <xdr:cNvPr id="239" name="直線コネクタ 238"/>
        <xdr:cNvCxnSpPr/>
      </xdr:nvCxnSpPr>
      <xdr:spPr>
        <a:xfrm>
          <a:off x="2019300" y="16931194"/>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129094</xdr:rowOff>
    </xdr:from>
    <xdr:to>
      <xdr:col>10</xdr:col>
      <xdr:colOff>114300</xdr:colOff>
      <xdr:row>98</xdr:row>
      <xdr:rowOff>152679</xdr:rowOff>
    </xdr:to>
    <xdr:cxnSp macro="">
      <xdr:nvCxnSpPr>
        <xdr:cNvPr id="242" name="直線コネクタ 241"/>
        <xdr:cNvCxnSpPr/>
      </xdr:nvCxnSpPr>
      <xdr:spPr>
        <a:xfrm flipV="1">
          <a:off x="1130300" y="16931194"/>
          <a:ext cx="889000" cy="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81257</xdr:rowOff>
    </xdr:from>
    <xdr:to>
      <xdr:col>6</xdr:col>
      <xdr:colOff>38100</xdr:colOff>
      <xdr:row>99</xdr:row>
      <xdr:rowOff>11407</xdr:rowOff>
    </xdr:to>
    <xdr:sp macro="" textlink="">
      <xdr:nvSpPr>
        <xdr:cNvPr id="245" name="フローチャート: 判断 244"/>
        <xdr:cNvSpPr/>
      </xdr:nvSpPr>
      <xdr:spPr>
        <a:xfrm>
          <a:off x="1079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27934</xdr:rowOff>
    </xdr:from>
    <xdr:ext cx="534377" cy="259045"/>
    <xdr:sp macro="" textlink="">
      <xdr:nvSpPr>
        <xdr:cNvPr id="246" name="テキスト ボックス 245"/>
        <xdr:cNvSpPr txBox="1"/>
      </xdr:nvSpPr>
      <xdr:spPr>
        <a:xfrm>
          <a:off x="863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104885</xdr:rowOff>
    </xdr:from>
    <xdr:to>
      <xdr:col>24</xdr:col>
      <xdr:colOff>114300</xdr:colOff>
      <xdr:row>99</xdr:row>
      <xdr:rowOff>35035</xdr:rowOff>
    </xdr:to>
    <xdr:sp macro="" textlink="">
      <xdr:nvSpPr>
        <xdr:cNvPr id="252" name="楕円 251"/>
        <xdr:cNvSpPr/>
      </xdr:nvSpPr>
      <xdr:spPr>
        <a:xfrm>
          <a:off x="4584700" y="1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30864</xdr:rowOff>
    </xdr:from>
    <xdr:ext cx="534377" cy="259045"/>
    <xdr:sp macro="" textlink="">
      <xdr:nvSpPr>
        <xdr:cNvPr id="253" name="衛生費該当値テキスト"/>
        <xdr:cNvSpPr txBox="1"/>
      </xdr:nvSpPr>
      <xdr:spPr>
        <a:xfrm>
          <a:off x="4686300" y="168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106998</xdr:rowOff>
    </xdr:from>
    <xdr:to>
      <xdr:col>20</xdr:col>
      <xdr:colOff>38100</xdr:colOff>
      <xdr:row>99</xdr:row>
      <xdr:rowOff>37148</xdr:rowOff>
    </xdr:to>
    <xdr:sp macro="" textlink="">
      <xdr:nvSpPr>
        <xdr:cNvPr id="254" name="楕円 253"/>
        <xdr:cNvSpPr/>
      </xdr:nvSpPr>
      <xdr:spPr>
        <a:xfrm>
          <a:off x="3746500" y="169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28275</xdr:rowOff>
    </xdr:from>
    <xdr:ext cx="534377" cy="259045"/>
    <xdr:sp macro="" textlink="">
      <xdr:nvSpPr>
        <xdr:cNvPr id="255" name="テキスト ボックス 254"/>
        <xdr:cNvSpPr txBox="1"/>
      </xdr:nvSpPr>
      <xdr:spPr>
        <a:xfrm>
          <a:off x="3530111" y="170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79369</xdr:rowOff>
    </xdr:from>
    <xdr:to>
      <xdr:col>15</xdr:col>
      <xdr:colOff>101600</xdr:colOff>
      <xdr:row>99</xdr:row>
      <xdr:rowOff>9519</xdr:rowOff>
    </xdr:to>
    <xdr:sp macro="" textlink="">
      <xdr:nvSpPr>
        <xdr:cNvPr id="256" name="楕円 255"/>
        <xdr:cNvSpPr/>
      </xdr:nvSpPr>
      <xdr:spPr>
        <a:xfrm>
          <a:off x="2857500" y="168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646</xdr:rowOff>
    </xdr:from>
    <xdr:ext cx="534377" cy="259045"/>
    <xdr:sp macro="" textlink="">
      <xdr:nvSpPr>
        <xdr:cNvPr id="257" name="テキスト ボックス 256"/>
        <xdr:cNvSpPr txBox="1"/>
      </xdr:nvSpPr>
      <xdr:spPr>
        <a:xfrm>
          <a:off x="2641111" y="1697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78294</xdr:rowOff>
    </xdr:from>
    <xdr:to>
      <xdr:col>10</xdr:col>
      <xdr:colOff>165100</xdr:colOff>
      <xdr:row>99</xdr:row>
      <xdr:rowOff>8444</xdr:rowOff>
    </xdr:to>
    <xdr:sp macro="" textlink="">
      <xdr:nvSpPr>
        <xdr:cNvPr id="258" name="楕円 257"/>
        <xdr:cNvSpPr/>
      </xdr:nvSpPr>
      <xdr:spPr>
        <a:xfrm>
          <a:off x="1968500" y="1688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171021</xdr:rowOff>
    </xdr:from>
    <xdr:ext cx="534377" cy="259045"/>
    <xdr:sp macro="" textlink="">
      <xdr:nvSpPr>
        <xdr:cNvPr id="259" name="テキスト ボックス 258"/>
        <xdr:cNvSpPr txBox="1"/>
      </xdr:nvSpPr>
      <xdr:spPr>
        <a:xfrm>
          <a:off x="1752111" y="169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101879</xdr:rowOff>
    </xdr:from>
    <xdr:to>
      <xdr:col>6</xdr:col>
      <xdr:colOff>38100</xdr:colOff>
      <xdr:row>99</xdr:row>
      <xdr:rowOff>32029</xdr:rowOff>
    </xdr:to>
    <xdr:sp macro="" textlink="">
      <xdr:nvSpPr>
        <xdr:cNvPr id="260" name="楕円 259"/>
        <xdr:cNvSpPr/>
      </xdr:nvSpPr>
      <xdr:spPr>
        <a:xfrm>
          <a:off x="1079500" y="1690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23156</xdr:rowOff>
    </xdr:from>
    <xdr:ext cx="534377" cy="259045"/>
    <xdr:sp macro="" textlink="">
      <xdr:nvSpPr>
        <xdr:cNvPr id="261" name="テキスト ボックス 260"/>
        <xdr:cNvSpPr txBox="1"/>
      </xdr:nvSpPr>
      <xdr:spPr>
        <a:xfrm>
          <a:off x="863111" y="169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4826</xdr:rowOff>
    </xdr:from>
    <xdr:to>
      <xdr:col>45</xdr:col>
      <xdr:colOff>177800</xdr:colOff>
      <xdr:row>39</xdr:row>
      <xdr:rowOff>44450</xdr:rowOff>
    </xdr:to>
    <xdr:cxnSp macro="">
      <xdr:nvCxnSpPr>
        <xdr:cNvPr id="296" name="直線コネクタ 295"/>
        <xdr:cNvCxnSpPr/>
      </xdr:nvCxnSpPr>
      <xdr:spPr>
        <a:xfrm>
          <a:off x="7861300" y="6177026"/>
          <a:ext cx="889000" cy="55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77978</xdr:rowOff>
    </xdr:from>
    <xdr:to>
      <xdr:col>41</xdr:col>
      <xdr:colOff>50800</xdr:colOff>
      <xdr:row>36</xdr:row>
      <xdr:rowOff>4826</xdr:rowOff>
    </xdr:to>
    <xdr:cxnSp macro="">
      <xdr:nvCxnSpPr>
        <xdr:cNvPr id="299" name="直線コネクタ 298"/>
        <xdr:cNvCxnSpPr/>
      </xdr:nvCxnSpPr>
      <xdr:spPr>
        <a:xfrm>
          <a:off x="6972300" y="60787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119524</xdr:rowOff>
    </xdr:from>
    <xdr:ext cx="469744" cy="259045"/>
    <xdr:sp macro="" textlink="">
      <xdr:nvSpPr>
        <xdr:cNvPr id="301" name="テキスト ボックス 300"/>
        <xdr:cNvSpPr txBox="1"/>
      </xdr:nvSpPr>
      <xdr:spPr>
        <a:xfrm>
          <a:off x="7626428" y="629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113284</xdr:rowOff>
    </xdr:from>
    <xdr:to>
      <xdr:col>36</xdr:col>
      <xdr:colOff>165100</xdr:colOff>
      <xdr:row>34</xdr:row>
      <xdr:rowOff>43434</xdr:rowOff>
    </xdr:to>
    <xdr:sp macro="" textlink="">
      <xdr:nvSpPr>
        <xdr:cNvPr id="302" name="フローチャート: 判断 301"/>
        <xdr:cNvSpPr/>
      </xdr:nvSpPr>
      <xdr:spPr>
        <a:xfrm>
          <a:off x="6921500" y="577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59961</xdr:rowOff>
    </xdr:from>
    <xdr:ext cx="469744" cy="259045"/>
    <xdr:sp macro="" textlink="">
      <xdr:nvSpPr>
        <xdr:cNvPr id="303" name="テキスト ボックス 302"/>
        <xdr:cNvSpPr txBox="1"/>
      </xdr:nvSpPr>
      <xdr:spPr>
        <a:xfrm>
          <a:off x="6737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125476</xdr:rowOff>
    </xdr:from>
    <xdr:to>
      <xdr:col>41</xdr:col>
      <xdr:colOff>101600</xdr:colOff>
      <xdr:row>36</xdr:row>
      <xdr:rowOff>55626</xdr:rowOff>
    </xdr:to>
    <xdr:sp macro="" textlink="">
      <xdr:nvSpPr>
        <xdr:cNvPr id="315" name="楕円 314"/>
        <xdr:cNvSpPr/>
      </xdr:nvSpPr>
      <xdr:spPr>
        <a:xfrm>
          <a:off x="7810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72153</xdr:rowOff>
    </xdr:from>
    <xdr:ext cx="469744" cy="259045"/>
    <xdr:sp macro="" textlink="">
      <xdr:nvSpPr>
        <xdr:cNvPr id="316" name="テキスト ボックス 315"/>
        <xdr:cNvSpPr txBox="1"/>
      </xdr:nvSpPr>
      <xdr:spPr>
        <a:xfrm>
          <a:off x="7626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27178</xdr:rowOff>
    </xdr:from>
    <xdr:to>
      <xdr:col>36</xdr:col>
      <xdr:colOff>165100</xdr:colOff>
      <xdr:row>35</xdr:row>
      <xdr:rowOff>128778</xdr:rowOff>
    </xdr:to>
    <xdr:sp macro="" textlink="">
      <xdr:nvSpPr>
        <xdr:cNvPr id="317" name="楕円 316"/>
        <xdr:cNvSpPr/>
      </xdr:nvSpPr>
      <xdr:spPr>
        <a:xfrm>
          <a:off x="6921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119905</xdr:rowOff>
    </xdr:from>
    <xdr:ext cx="469744" cy="259045"/>
    <xdr:sp macro="" textlink="">
      <xdr:nvSpPr>
        <xdr:cNvPr id="318" name="テキスト ボックス 317"/>
        <xdr:cNvSpPr txBox="1"/>
      </xdr:nvSpPr>
      <xdr:spPr>
        <a:xfrm>
          <a:off x="6737428"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9897</xdr:rowOff>
    </xdr:from>
    <xdr:to>
      <xdr:col>55</xdr:col>
      <xdr:colOff>0</xdr:colOff>
      <xdr:row>59</xdr:row>
      <xdr:rowOff>12985</xdr:rowOff>
    </xdr:to>
    <xdr:cxnSp macro="">
      <xdr:nvCxnSpPr>
        <xdr:cNvPr id="347" name="直線コネクタ 346"/>
        <xdr:cNvCxnSpPr/>
      </xdr:nvCxnSpPr>
      <xdr:spPr>
        <a:xfrm>
          <a:off x="9639300" y="10125447"/>
          <a:ext cx="838200" cy="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6224</xdr:rowOff>
    </xdr:from>
    <xdr:to>
      <xdr:col>50</xdr:col>
      <xdr:colOff>114300</xdr:colOff>
      <xdr:row>59</xdr:row>
      <xdr:rowOff>9897</xdr:rowOff>
    </xdr:to>
    <xdr:cxnSp macro="">
      <xdr:nvCxnSpPr>
        <xdr:cNvPr id="350" name="直線コネクタ 349"/>
        <xdr:cNvCxnSpPr/>
      </xdr:nvCxnSpPr>
      <xdr:spPr>
        <a:xfrm>
          <a:off x="8750300" y="10121774"/>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6131</xdr:rowOff>
    </xdr:from>
    <xdr:to>
      <xdr:col>45</xdr:col>
      <xdr:colOff>177800</xdr:colOff>
      <xdr:row>59</xdr:row>
      <xdr:rowOff>6224</xdr:rowOff>
    </xdr:to>
    <xdr:cxnSp macro="">
      <xdr:nvCxnSpPr>
        <xdr:cNvPr id="353" name="直線コネクタ 352"/>
        <xdr:cNvCxnSpPr/>
      </xdr:nvCxnSpPr>
      <xdr:spPr>
        <a:xfrm>
          <a:off x="7861300" y="10121681"/>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6131</xdr:rowOff>
    </xdr:from>
    <xdr:to>
      <xdr:col>41</xdr:col>
      <xdr:colOff>50800</xdr:colOff>
      <xdr:row>59</xdr:row>
      <xdr:rowOff>11276</xdr:rowOff>
    </xdr:to>
    <xdr:cxnSp macro="">
      <xdr:nvCxnSpPr>
        <xdr:cNvPr id="356" name="直線コネクタ 355"/>
        <xdr:cNvCxnSpPr/>
      </xdr:nvCxnSpPr>
      <xdr:spPr>
        <a:xfrm flipV="1">
          <a:off x="6972300" y="10121681"/>
          <a:ext cx="889000" cy="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73199</xdr:rowOff>
    </xdr:from>
    <xdr:to>
      <xdr:col>36</xdr:col>
      <xdr:colOff>165100</xdr:colOff>
      <xdr:row>59</xdr:row>
      <xdr:rowOff>3349</xdr:rowOff>
    </xdr:to>
    <xdr:sp macro="" textlink="">
      <xdr:nvSpPr>
        <xdr:cNvPr id="359" name="フローチャート: 判断 358"/>
        <xdr:cNvSpPr/>
      </xdr:nvSpPr>
      <xdr:spPr>
        <a:xfrm>
          <a:off x="6921500" y="100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19876</xdr:rowOff>
    </xdr:from>
    <xdr:ext cx="534377" cy="259045"/>
    <xdr:sp macro="" textlink="">
      <xdr:nvSpPr>
        <xdr:cNvPr id="360" name="テキスト ボックス 359"/>
        <xdr:cNvSpPr txBox="1"/>
      </xdr:nvSpPr>
      <xdr:spPr>
        <a:xfrm>
          <a:off x="6705111" y="9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133635</xdr:rowOff>
    </xdr:from>
    <xdr:to>
      <xdr:col>55</xdr:col>
      <xdr:colOff>50800</xdr:colOff>
      <xdr:row>59</xdr:row>
      <xdr:rowOff>63785</xdr:rowOff>
    </xdr:to>
    <xdr:sp macro="" textlink="">
      <xdr:nvSpPr>
        <xdr:cNvPr id="366" name="楕円 365"/>
        <xdr:cNvSpPr/>
      </xdr:nvSpPr>
      <xdr:spPr>
        <a:xfrm>
          <a:off x="10426700" y="1007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130547</xdr:rowOff>
    </xdr:from>
    <xdr:to>
      <xdr:col>50</xdr:col>
      <xdr:colOff>165100</xdr:colOff>
      <xdr:row>59</xdr:row>
      <xdr:rowOff>60697</xdr:rowOff>
    </xdr:to>
    <xdr:sp macro="" textlink="">
      <xdr:nvSpPr>
        <xdr:cNvPr id="368" name="楕円 367"/>
        <xdr:cNvSpPr/>
      </xdr:nvSpPr>
      <xdr:spPr>
        <a:xfrm>
          <a:off x="9588500" y="100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51824</xdr:rowOff>
    </xdr:from>
    <xdr:ext cx="534377" cy="259045"/>
    <xdr:sp macro="" textlink="">
      <xdr:nvSpPr>
        <xdr:cNvPr id="369" name="テキスト ボックス 368"/>
        <xdr:cNvSpPr txBox="1"/>
      </xdr:nvSpPr>
      <xdr:spPr>
        <a:xfrm>
          <a:off x="9372111" y="1016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126874</xdr:rowOff>
    </xdr:from>
    <xdr:to>
      <xdr:col>46</xdr:col>
      <xdr:colOff>38100</xdr:colOff>
      <xdr:row>59</xdr:row>
      <xdr:rowOff>57024</xdr:rowOff>
    </xdr:to>
    <xdr:sp macro="" textlink="">
      <xdr:nvSpPr>
        <xdr:cNvPr id="370" name="楕円 369"/>
        <xdr:cNvSpPr/>
      </xdr:nvSpPr>
      <xdr:spPr>
        <a:xfrm>
          <a:off x="8699500" y="100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48151</xdr:rowOff>
    </xdr:from>
    <xdr:ext cx="534377" cy="259045"/>
    <xdr:sp macro="" textlink="">
      <xdr:nvSpPr>
        <xdr:cNvPr id="371" name="テキスト ボックス 370"/>
        <xdr:cNvSpPr txBox="1"/>
      </xdr:nvSpPr>
      <xdr:spPr>
        <a:xfrm>
          <a:off x="8483111" y="101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126781</xdr:rowOff>
    </xdr:from>
    <xdr:to>
      <xdr:col>41</xdr:col>
      <xdr:colOff>101600</xdr:colOff>
      <xdr:row>59</xdr:row>
      <xdr:rowOff>56931</xdr:rowOff>
    </xdr:to>
    <xdr:sp macro="" textlink="">
      <xdr:nvSpPr>
        <xdr:cNvPr id="372" name="楕円 371"/>
        <xdr:cNvSpPr/>
      </xdr:nvSpPr>
      <xdr:spPr>
        <a:xfrm>
          <a:off x="7810500" y="100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48058</xdr:rowOff>
    </xdr:from>
    <xdr:ext cx="534377" cy="259045"/>
    <xdr:sp macro="" textlink="">
      <xdr:nvSpPr>
        <xdr:cNvPr id="373" name="テキスト ボックス 372"/>
        <xdr:cNvSpPr txBox="1"/>
      </xdr:nvSpPr>
      <xdr:spPr>
        <a:xfrm>
          <a:off x="7594111" y="101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131926</xdr:rowOff>
    </xdr:from>
    <xdr:to>
      <xdr:col>36</xdr:col>
      <xdr:colOff>165100</xdr:colOff>
      <xdr:row>59</xdr:row>
      <xdr:rowOff>62076</xdr:rowOff>
    </xdr:to>
    <xdr:sp macro="" textlink="">
      <xdr:nvSpPr>
        <xdr:cNvPr id="374" name="楕円 373"/>
        <xdr:cNvSpPr/>
      </xdr:nvSpPr>
      <xdr:spPr>
        <a:xfrm>
          <a:off x="6921500" y="100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53203</xdr:rowOff>
    </xdr:from>
    <xdr:ext cx="534377" cy="259045"/>
    <xdr:sp macro="" textlink="">
      <xdr:nvSpPr>
        <xdr:cNvPr id="375" name="テキスト ボックス 374"/>
        <xdr:cNvSpPr txBox="1"/>
      </xdr:nvSpPr>
      <xdr:spPr>
        <a:xfrm>
          <a:off x="6705111" y="1016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31397</xdr:rowOff>
    </xdr:from>
    <xdr:to>
      <xdr:col>55</xdr:col>
      <xdr:colOff>0</xdr:colOff>
      <xdr:row>79</xdr:row>
      <xdr:rowOff>31496</xdr:rowOff>
    </xdr:to>
    <xdr:cxnSp macro="">
      <xdr:nvCxnSpPr>
        <xdr:cNvPr id="404" name="直線コネクタ 403"/>
        <xdr:cNvCxnSpPr/>
      </xdr:nvCxnSpPr>
      <xdr:spPr>
        <a:xfrm>
          <a:off x="9639300" y="13575947"/>
          <a:ext cx="8382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29370</xdr:rowOff>
    </xdr:from>
    <xdr:to>
      <xdr:col>50</xdr:col>
      <xdr:colOff>114300</xdr:colOff>
      <xdr:row>79</xdr:row>
      <xdr:rowOff>31397</xdr:rowOff>
    </xdr:to>
    <xdr:cxnSp macro="">
      <xdr:nvCxnSpPr>
        <xdr:cNvPr id="407" name="直線コネクタ 406"/>
        <xdr:cNvCxnSpPr/>
      </xdr:nvCxnSpPr>
      <xdr:spPr>
        <a:xfrm>
          <a:off x="8750300" y="13573920"/>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14953</xdr:rowOff>
    </xdr:from>
    <xdr:to>
      <xdr:col>45</xdr:col>
      <xdr:colOff>177800</xdr:colOff>
      <xdr:row>79</xdr:row>
      <xdr:rowOff>29370</xdr:rowOff>
    </xdr:to>
    <xdr:cxnSp macro="">
      <xdr:nvCxnSpPr>
        <xdr:cNvPr id="410" name="直線コネクタ 409"/>
        <xdr:cNvCxnSpPr/>
      </xdr:nvCxnSpPr>
      <xdr:spPr>
        <a:xfrm>
          <a:off x="7861300" y="13559503"/>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14953</xdr:rowOff>
    </xdr:from>
    <xdr:to>
      <xdr:col>41</xdr:col>
      <xdr:colOff>50800</xdr:colOff>
      <xdr:row>79</xdr:row>
      <xdr:rowOff>33576</xdr:rowOff>
    </xdr:to>
    <xdr:cxnSp macro="">
      <xdr:nvCxnSpPr>
        <xdr:cNvPr id="413" name="直線コネクタ 412"/>
        <xdr:cNvCxnSpPr/>
      </xdr:nvCxnSpPr>
      <xdr:spPr>
        <a:xfrm flipV="1">
          <a:off x="6972300" y="13559503"/>
          <a:ext cx="889000" cy="1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85936</xdr:rowOff>
    </xdr:from>
    <xdr:to>
      <xdr:col>36</xdr:col>
      <xdr:colOff>165100</xdr:colOff>
      <xdr:row>79</xdr:row>
      <xdr:rowOff>16086</xdr:rowOff>
    </xdr:to>
    <xdr:sp macro="" textlink="">
      <xdr:nvSpPr>
        <xdr:cNvPr id="416" name="フローチャート: 判断 415"/>
        <xdr:cNvSpPr/>
      </xdr:nvSpPr>
      <xdr:spPr>
        <a:xfrm>
          <a:off x="6921500" y="1345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32613</xdr:rowOff>
    </xdr:from>
    <xdr:ext cx="534377" cy="259045"/>
    <xdr:sp macro="" textlink="">
      <xdr:nvSpPr>
        <xdr:cNvPr id="417" name="テキスト ボックス 416"/>
        <xdr:cNvSpPr txBox="1"/>
      </xdr:nvSpPr>
      <xdr:spPr>
        <a:xfrm>
          <a:off x="6705111" y="132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152146</xdr:rowOff>
    </xdr:from>
    <xdr:to>
      <xdr:col>55</xdr:col>
      <xdr:colOff>50800</xdr:colOff>
      <xdr:row>79</xdr:row>
      <xdr:rowOff>82296</xdr:rowOff>
    </xdr:to>
    <xdr:sp macro="" textlink="">
      <xdr:nvSpPr>
        <xdr:cNvPr id="423" name="楕円 422"/>
        <xdr:cNvSpPr/>
      </xdr:nvSpPr>
      <xdr:spPr>
        <a:xfrm>
          <a:off x="104267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67073</xdr:rowOff>
    </xdr:from>
    <xdr:ext cx="469744" cy="259045"/>
    <xdr:sp macro="" textlink="">
      <xdr:nvSpPr>
        <xdr:cNvPr id="424" name="商工費該当値テキスト"/>
        <xdr:cNvSpPr txBox="1"/>
      </xdr:nvSpPr>
      <xdr:spPr>
        <a:xfrm>
          <a:off x="10528300" y="1344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152047</xdr:rowOff>
    </xdr:from>
    <xdr:to>
      <xdr:col>50</xdr:col>
      <xdr:colOff>165100</xdr:colOff>
      <xdr:row>79</xdr:row>
      <xdr:rowOff>82197</xdr:rowOff>
    </xdr:to>
    <xdr:sp macro="" textlink="">
      <xdr:nvSpPr>
        <xdr:cNvPr id="425" name="楕円 424"/>
        <xdr:cNvSpPr/>
      </xdr:nvSpPr>
      <xdr:spPr>
        <a:xfrm>
          <a:off x="9588500" y="1352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73324</xdr:rowOff>
    </xdr:from>
    <xdr:ext cx="469744" cy="259045"/>
    <xdr:sp macro="" textlink="">
      <xdr:nvSpPr>
        <xdr:cNvPr id="426" name="テキスト ボックス 425"/>
        <xdr:cNvSpPr txBox="1"/>
      </xdr:nvSpPr>
      <xdr:spPr>
        <a:xfrm>
          <a:off x="9404428" y="136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150020</xdr:rowOff>
    </xdr:from>
    <xdr:to>
      <xdr:col>46</xdr:col>
      <xdr:colOff>38100</xdr:colOff>
      <xdr:row>79</xdr:row>
      <xdr:rowOff>80170</xdr:rowOff>
    </xdr:to>
    <xdr:sp macro="" textlink="">
      <xdr:nvSpPr>
        <xdr:cNvPr id="427" name="楕円 426"/>
        <xdr:cNvSpPr/>
      </xdr:nvSpPr>
      <xdr:spPr>
        <a:xfrm>
          <a:off x="8699500" y="135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71297</xdr:rowOff>
    </xdr:from>
    <xdr:ext cx="469744" cy="259045"/>
    <xdr:sp macro="" textlink="">
      <xdr:nvSpPr>
        <xdr:cNvPr id="428" name="テキスト ボックス 427"/>
        <xdr:cNvSpPr txBox="1"/>
      </xdr:nvSpPr>
      <xdr:spPr>
        <a:xfrm>
          <a:off x="8515428" y="1361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135603</xdr:rowOff>
    </xdr:from>
    <xdr:to>
      <xdr:col>41</xdr:col>
      <xdr:colOff>101600</xdr:colOff>
      <xdr:row>79</xdr:row>
      <xdr:rowOff>65753</xdr:rowOff>
    </xdr:to>
    <xdr:sp macro="" textlink="">
      <xdr:nvSpPr>
        <xdr:cNvPr id="429" name="楕円 428"/>
        <xdr:cNvSpPr/>
      </xdr:nvSpPr>
      <xdr:spPr>
        <a:xfrm>
          <a:off x="7810500" y="135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56880</xdr:rowOff>
    </xdr:from>
    <xdr:ext cx="469744" cy="259045"/>
    <xdr:sp macro="" textlink="">
      <xdr:nvSpPr>
        <xdr:cNvPr id="430" name="テキスト ボックス 429"/>
        <xdr:cNvSpPr txBox="1"/>
      </xdr:nvSpPr>
      <xdr:spPr>
        <a:xfrm>
          <a:off x="7626428" y="1360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154226</xdr:rowOff>
    </xdr:from>
    <xdr:to>
      <xdr:col>36</xdr:col>
      <xdr:colOff>165100</xdr:colOff>
      <xdr:row>79</xdr:row>
      <xdr:rowOff>84376</xdr:rowOff>
    </xdr:to>
    <xdr:sp macro="" textlink="">
      <xdr:nvSpPr>
        <xdr:cNvPr id="431" name="楕円 430"/>
        <xdr:cNvSpPr/>
      </xdr:nvSpPr>
      <xdr:spPr>
        <a:xfrm>
          <a:off x="6921500" y="135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75503</xdr:rowOff>
    </xdr:from>
    <xdr:ext cx="469744" cy="259045"/>
    <xdr:sp macro="" textlink="">
      <xdr:nvSpPr>
        <xdr:cNvPr id="432" name="テキスト ボックス 431"/>
        <xdr:cNvSpPr txBox="1"/>
      </xdr:nvSpPr>
      <xdr:spPr>
        <a:xfrm>
          <a:off x="6737428" y="1362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114215</xdr:rowOff>
    </xdr:from>
    <xdr:to>
      <xdr:col>55</xdr:col>
      <xdr:colOff>0</xdr:colOff>
      <xdr:row>98</xdr:row>
      <xdr:rowOff>115776</xdr:rowOff>
    </xdr:to>
    <xdr:cxnSp macro="">
      <xdr:nvCxnSpPr>
        <xdr:cNvPr id="459" name="直線コネクタ 458"/>
        <xdr:cNvCxnSpPr/>
      </xdr:nvCxnSpPr>
      <xdr:spPr>
        <a:xfrm>
          <a:off x="9639300" y="16916315"/>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114215</xdr:rowOff>
    </xdr:from>
    <xdr:to>
      <xdr:col>50</xdr:col>
      <xdr:colOff>114300</xdr:colOff>
      <xdr:row>98</xdr:row>
      <xdr:rowOff>119610</xdr:rowOff>
    </xdr:to>
    <xdr:cxnSp macro="">
      <xdr:nvCxnSpPr>
        <xdr:cNvPr id="462" name="直線コネクタ 461"/>
        <xdr:cNvCxnSpPr/>
      </xdr:nvCxnSpPr>
      <xdr:spPr>
        <a:xfrm flipV="1">
          <a:off x="8750300" y="1691631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119610</xdr:rowOff>
    </xdr:from>
    <xdr:to>
      <xdr:col>45</xdr:col>
      <xdr:colOff>177800</xdr:colOff>
      <xdr:row>98</xdr:row>
      <xdr:rowOff>121749</xdr:rowOff>
    </xdr:to>
    <xdr:cxnSp macro="">
      <xdr:nvCxnSpPr>
        <xdr:cNvPr id="465" name="直線コネクタ 464"/>
        <xdr:cNvCxnSpPr/>
      </xdr:nvCxnSpPr>
      <xdr:spPr>
        <a:xfrm flipV="1">
          <a:off x="7861300" y="16921710"/>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121749</xdr:rowOff>
    </xdr:from>
    <xdr:to>
      <xdr:col>41</xdr:col>
      <xdr:colOff>50800</xdr:colOff>
      <xdr:row>98</xdr:row>
      <xdr:rowOff>122992</xdr:rowOff>
    </xdr:to>
    <xdr:cxnSp macro="">
      <xdr:nvCxnSpPr>
        <xdr:cNvPr id="468" name="直線コネクタ 467"/>
        <xdr:cNvCxnSpPr/>
      </xdr:nvCxnSpPr>
      <xdr:spPr>
        <a:xfrm flipV="1">
          <a:off x="6972300" y="16923849"/>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40539</xdr:rowOff>
    </xdr:from>
    <xdr:to>
      <xdr:col>36</xdr:col>
      <xdr:colOff>165100</xdr:colOff>
      <xdr:row>98</xdr:row>
      <xdr:rowOff>142139</xdr:rowOff>
    </xdr:to>
    <xdr:sp macro="" textlink="">
      <xdr:nvSpPr>
        <xdr:cNvPr id="471" name="フローチャート: 判断 470"/>
        <xdr:cNvSpPr/>
      </xdr:nvSpPr>
      <xdr:spPr>
        <a:xfrm>
          <a:off x="6921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158666</xdr:rowOff>
    </xdr:from>
    <xdr:ext cx="599010" cy="259045"/>
    <xdr:sp macro="" textlink="">
      <xdr:nvSpPr>
        <xdr:cNvPr id="472" name="テキスト ボックス 471"/>
        <xdr:cNvSpPr txBox="1"/>
      </xdr:nvSpPr>
      <xdr:spPr>
        <a:xfrm>
          <a:off x="6672795"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64976</xdr:rowOff>
    </xdr:from>
    <xdr:to>
      <xdr:col>55</xdr:col>
      <xdr:colOff>50800</xdr:colOff>
      <xdr:row>98</xdr:row>
      <xdr:rowOff>166576</xdr:rowOff>
    </xdr:to>
    <xdr:sp macro="" textlink="">
      <xdr:nvSpPr>
        <xdr:cNvPr id="478" name="楕円 477"/>
        <xdr:cNvSpPr/>
      </xdr:nvSpPr>
      <xdr:spPr>
        <a:xfrm>
          <a:off x="10426700" y="168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63415</xdr:rowOff>
    </xdr:from>
    <xdr:to>
      <xdr:col>50</xdr:col>
      <xdr:colOff>165100</xdr:colOff>
      <xdr:row>98</xdr:row>
      <xdr:rowOff>165015</xdr:rowOff>
    </xdr:to>
    <xdr:sp macro="" textlink="">
      <xdr:nvSpPr>
        <xdr:cNvPr id="480" name="楕円 479"/>
        <xdr:cNvSpPr/>
      </xdr:nvSpPr>
      <xdr:spPr>
        <a:xfrm>
          <a:off x="9588500" y="168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156142</xdr:rowOff>
    </xdr:from>
    <xdr:ext cx="534377" cy="259045"/>
    <xdr:sp macro="" textlink="">
      <xdr:nvSpPr>
        <xdr:cNvPr id="481" name="テキスト ボックス 480"/>
        <xdr:cNvSpPr txBox="1"/>
      </xdr:nvSpPr>
      <xdr:spPr>
        <a:xfrm>
          <a:off x="9372111" y="169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68810</xdr:rowOff>
    </xdr:from>
    <xdr:to>
      <xdr:col>46</xdr:col>
      <xdr:colOff>38100</xdr:colOff>
      <xdr:row>98</xdr:row>
      <xdr:rowOff>170410</xdr:rowOff>
    </xdr:to>
    <xdr:sp macro="" textlink="">
      <xdr:nvSpPr>
        <xdr:cNvPr id="482" name="楕円 481"/>
        <xdr:cNvSpPr/>
      </xdr:nvSpPr>
      <xdr:spPr>
        <a:xfrm>
          <a:off x="8699500" y="168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161537</xdr:rowOff>
    </xdr:from>
    <xdr:ext cx="534377" cy="259045"/>
    <xdr:sp macro="" textlink="">
      <xdr:nvSpPr>
        <xdr:cNvPr id="483" name="テキスト ボックス 482"/>
        <xdr:cNvSpPr txBox="1"/>
      </xdr:nvSpPr>
      <xdr:spPr>
        <a:xfrm>
          <a:off x="8483111" y="169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70949</xdr:rowOff>
    </xdr:from>
    <xdr:to>
      <xdr:col>41</xdr:col>
      <xdr:colOff>101600</xdr:colOff>
      <xdr:row>99</xdr:row>
      <xdr:rowOff>1099</xdr:rowOff>
    </xdr:to>
    <xdr:sp macro="" textlink="">
      <xdr:nvSpPr>
        <xdr:cNvPr id="484" name="楕円 483"/>
        <xdr:cNvSpPr/>
      </xdr:nvSpPr>
      <xdr:spPr>
        <a:xfrm>
          <a:off x="7810500" y="168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163676</xdr:rowOff>
    </xdr:from>
    <xdr:ext cx="534377" cy="259045"/>
    <xdr:sp macro="" textlink="">
      <xdr:nvSpPr>
        <xdr:cNvPr id="485" name="テキスト ボックス 484"/>
        <xdr:cNvSpPr txBox="1"/>
      </xdr:nvSpPr>
      <xdr:spPr>
        <a:xfrm>
          <a:off x="7594111" y="1696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72192</xdr:rowOff>
    </xdr:from>
    <xdr:to>
      <xdr:col>36</xdr:col>
      <xdr:colOff>165100</xdr:colOff>
      <xdr:row>99</xdr:row>
      <xdr:rowOff>2342</xdr:rowOff>
    </xdr:to>
    <xdr:sp macro="" textlink="">
      <xdr:nvSpPr>
        <xdr:cNvPr id="486" name="楕円 485"/>
        <xdr:cNvSpPr/>
      </xdr:nvSpPr>
      <xdr:spPr>
        <a:xfrm>
          <a:off x="6921500" y="168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164919</xdr:rowOff>
    </xdr:from>
    <xdr:ext cx="534377" cy="259045"/>
    <xdr:sp macro="" textlink="">
      <xdr:nvSpPr>
        <xdr:cNvPr id="487" name="テキスト ボックス 486"/>
        <xdr:cNvSpPr txBox="1"/>
      </xdr:nvSpPr>
      <xdr:spPr>
        <a:xfrm>
          <a:off x="6705111" y="169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3740</xdr:rowOff>
    </xdr:from>
    <xdr:to>
      <xdr:col>85</xdr:col>
      <xdr:colOff>127000</xdr:colOff>
      <xdr:row>39</xdr:row>
      <xdr:rowOff>25553</xdr:rowOff>
    </xdr:to>
    <xdr:cxnSp macro="">
      <xdr:nvCxnSpPr>
        <xdr:cNvPr id="517" name="直線コネクタ 516"/>
        <xdr:cNvCxnSpPr/>
      </xdr:nvCxnSpPr>
      <xdr:spPr>
        <a:xfrm>
          <a:off x="15481300" y="6690290"/>
          <a:ext cx="838200" cy="2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123374</xdr:rowOff>
    </xdr:from>
    <xdr:to>
      <xdr:col>81</xdr:col>
      <xdr:colOff>50800</xdr:colOff>
      <xdr:row>39</xdr:row>
      <xdr:rowOff>3740</xdr:rowOff>
    </xdr:to>
    <xdr:cxnSp macro="">
      <xdr:nvCxnSpPr>
        <xdr:cNvPr id="520" name="直線コネクタ 519"/>
        <xdr:cNvCxnSpPr/>
      </xdr:nvCxnSpPr>
      <xdr:spPr>
        <a:xfrm>
          <a:off x="14592300" y="6638474"/>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123374</xdr:rowOff>
    </xdr:from>
    <xdr:to>
      <xdr:col>76</xdr:col>
      <xdr:colOff>114300</xdr:colOff>
      <xdr:row>38</xdr:row>
      <xdr:rowOff>126574</xdr:rowOff>
    </xdr:to>
    <xdr:cxnSp macro="">
      <xdr:nvCxnSpPr>
        <xdr:cNvPr id="523" name="直線コネクタ 522"/>
        <xdr:cNvCxnSpPr/>
      </xdr:nvCxnSpPr>
      <xdr:spPr>
        <a:xfrm flipV="1">
          <a:off x="13703300" y="663847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126574</xdr:rowOff>
    </xdr:from>
    <xdr:to>
      <xdr:col>71</xdr:col>
      <xdr:colOff>177800</xdr:colOff>
      <xdr:row>39</xdr:row>
      <xdr:rowOff>57118</xdr:rowOff>
    </xdr:to>
    <xdr:cxnSp macro="">
      <xdr:nvCxnSpPr>
        <xdr:cNvPr id="526" name="直線コネクタ 525"/>
        <xdr:cNvCxnSpPr/>
      </xdr:nvCxnSpPr>
      <xdr:spPr>
        <a:xfrm flipV="1">
          <a:off x="12814300" y="6641674"/>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44780</xdr:rowOff>
    </xdr:from>
    <xdr:to>
      <xdr:col>67</xdr:col>
      <xdr:colOff>101600</xdr:colOff>
      <xdr:row>38</xdr:row>
      <xdr:rowOff>146380</xdr:rowOff>
    </xdr:to>
    <xdr:sp macro="" textlink="">
      <xdr:nvSpPr>
        <xdr:cNvPr id="529" name="フローチャート: 判断 528"/>
        <xdr:cNvSpPr/>
      </xdr:nvSpPr>
      <xdr:spPr>
        <a:xfrm>
          <a:off x="12763500" y="65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162907</xdr:rowOff>
    </xdr:from>
    <xdr:ext cx="534377" cy="259045"/>
    <xdr:sp macro="" textlink="">
      <xdr:nvSpPr>
        <xdr:cNvPr id="530" name="テキスト ボックス 529"/>
        <xdr:cNvSpPr txBox="1"/>
      </xdr:nvSpPr>
      <xdr:spPr>
        <a:xfrm>
          <a:off x="12547111" y="63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146203</xdr:rowOff>
    </xdr:from>
    <xdr:to>
      <xdr:col>85</xdr:col>
      <xdr:colOff>177800</xdr:colOff>
      <xdr:row>39</xdr:row>
      <xdr:rowOff>76353</xdr:rowOff>
    </xdr:to>
    <xdr:sp macro="" textlink="">
      <xdr:nvSpPr>
        <xdr:cNvPr id="536" name="楕円 535"/>
        <xdr:cNvSpPr/>
      </xdr:nvSpPr>
      <xdr:spPr>
        <a:xfrm>
          <a:off x="16268700" y="666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61130</xdr:rowOff>
    </xdr:from>
    <xdr:ext cx="534377" cy="259045"/>
    <xdr:sp macro="" textlink="">
      <xdr:nvSpPr>
        <xdr:cNvPr id="537" name="消防費該当値テキスト"/>
        <xdr:cNvSpPr txBox="1"/>
      </xdr:nvSpPr>
      <xdr:spPr>
        <a:xfrm>
          <a:off x="16370300" y="657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124390</xdr:rowOff>
    </xdr:from>
    <xdr:to>
      <xdr:col>81</xdr:col>
      <xdr:colOff>101600</xdr:colOff>
      <xdr:row>39</xdr:row>
      <xdr:rowOff>54540</xdr:rowOff>
    </xdr:to>
    <xdr:sp macro="" textlink="">
      <xdr:nvSpPr>
        <xdr:cNvPr id="538" name="楕円 537"/>
        <xdr:cNvSpPr/>
      </xdr:nvSpPr>
      <xdr:spPr>
        <a:xfrm>
          <a:off x="15430500" y="66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45667</xdr:rowOff>
    </xdr:from>
    <xdr:ext cx="534377" cy="259045"/>
    <xdr:sp macro="" textlink="">
      <xdr:nvSpPr>
        <xdr:cNvPr id="539" name="テキスト ボックス 538"/>
        <xdr:cNvSpPr txBox="1"/>
      </xdr:nvSpPr>
      <xdr:spPr>
        <a:xfrm>
          <a:off x="15214111" y="67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72574</xdr:rowOff>
    </xdr:from>
    <xdr:to>
      <xdr:col>76</xdr:col>
      <xdr:colOff>165100</xdr:colOff>
      <xdr:row>39</xdr:row>
      <xdr:rowOff>2724</xdr:rowOff>
    </xdr:to>
    <xdr:sp macro="" textlink="">
      <xdr:nvSpPr>
        <xdr:cNvPr id="540" name="楕円 539"/>
        <xdr:cNvSpPr/>
      </xdr:nvSpPr>
      <xdr:spPr>
        <a:xfrm>
          <a:off x="14541500" y="658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165301</xdr:rowOff>
    </xdr:from>
    <xdr:ext cx="534377" cy="259045"/>
    <xdr:sp macro="" textlink="">
      <xdr:nvSpPr>
        <xdr:cNvPr id="541" name="テキスト ボックス 540"/>
        <xdr:cNvSpPr txBox="1"/>
      </xdr:nvSpPr>
      <xdr:spPr>
        <a:xfrm>
          <a:off x="14325111" y="66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75774</xdr:rowOff>
    </xdr:from>
    <xdr:to>
      <xdr:col>72</xdr:col>
      <xdr:colOff>38100</xdr:colOff>
      <xdr:row>39</xdr:row>
      <xdr:rowOff>5924</xdr:rowOff>
    </xdr:to>
    <xdr:sp macro="" textlink="">
      <xdr:nvSpPr>
        <xdr:cNvPr id="542" name="楕円 541"/>
        <xdr:cNvSpPr/>
      </xdr:nvSpPr>
      <xdr:spPr>
        <a:xfrm>
          <a:off x="13652500" y="65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168501</xdr:rowOff>
    </xdr:from>
    <xdr:ext cx="534377" cy="259045"/>
    <xdr:sp macro="" textlink="">
      <xdr:nvSpPr>
        <xdr:cNvPr id="543" name="テキスト ボックス 542"/>
        <xdr:cNvSpPr txBox="1"/>
      </xdr:nvSpPr>
      <xdr:spPr>
        <a:xfrm>
          <a:off x="13436111" y="66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6318</xdr:rowOff>
    </xdr:from>
    <xdr:to>
      <xdr:col>67</xdr:col>
      <xdr:colOff>101600</xdr:colOff>
      <xdr:row>39</xdr:row>
      <xdr:rowOff>107918</xdr:rowOff>
    </xdr:to>
    <xdr:sp macro="" textlink="">
      <xdr:nvSpPr>
        <xdr:cNvPr id="544" name="楕円 543"/>
        <xdr:cNvSpPr/>
      </xdr:nvSpPr>
      <xdr:spPr>
        <a:xfrm>
          <a:off x="12763500" y="66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99045</xdr:rowOff>
    </xdr:from>
    <xdr:ext cx="534377" cy="259045"/>
    <xdr:sp macro="" textlink="">
      <xdr:nvSpPr>
        <xdr:cNvPr id="545" name="テキスト ボックス 544"/>
        <xdr:cNvSpPr txBox="1"/>
      </xdr:nvSpPr>
      <xdr:spPr>
        <a:xfrm>
          <a:off x="12547111" y="67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158985</xdr:rowOff>
    </xdr:from>
    <xdr:to>
      <xdr:col>85</xdr:col>
      <xdr:colOff>127000</xdr:colOff>
      <xdr:row>57</xdr:row>
      <xdr:rowOff>90139</xdr:rowOff>
    </xdr:to>
    <xdr:cxnSp macro="">
      <xdr:nvCxnSpPr>
        <xdr:cNvPr id="572" name="直線コネクタ 571"/>
        <xdr:cNvCxnSpPr/>
      </xdr:nvCxnSpPr>
      <xdr:spPr>
        <a:xfrm>
          <a:off x="15481300" y="9760185"/>
          <a:ext cx="838200" cy="10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58662</xdr:rowOff>
    </xdr:from>
    <xdr:to>
      <xdr:col>81</xdr:col>
      <xdr:colOff>50800</xdr:colOff>
      <xdr:row>56</xdr:row>
      <xdr:rowOff>158985</xdr:rowOff>
    </xdr:to>
    <xdr:cxnSp macro="">
      <xdr:nvCxnSpPr>
        <xdr:cNvPr id="575" name="直線コネクタ 574"/>
        <xdr:cNvCxnSpPr/>
      </xdr:nvCxnSpPr>
      <xdr:spPr>
        <a:xfrm>
          <a:off x="14592300" y="9145512"/>
          <a:ext cx="889000" cy="61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58662</xdr:rowOff>
    </xdr:from>
    <xdr:to>
      <xdr:col>76</xdr:col>
      <xdr:colOff>114300</xdr:colOff>
      <xdr:row>55</xdr:row>
      <xdr:rowOff>21024</xdr:rowOff>
    </xdr:to>
    <xdr:cxnSp macro="">
      <xdr:nvCxnSpPr>
        <xdr:cNvPr id="578" name="直線コネクタ 577"/>
        <xdr:cNvCxnSpPr/>
      </xdr:nvCxnSpPr>
      <xdr:spPr>
        <a:xfrm flipV="1">
          <a:off x="13703300" y="9145512"/>
          <a:ext cx="889000" cy="30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21024</xdr:rowOff>
    </xdr:from>
    <xdr:to>
      <xdr:col>71</xdr:col>
      <xdr:colOff>177800</xdr:colOff>
      <xdr:row>57</xdr:row>
      <xdr:rowOff>125111</xdr:rowOff>
    </xdr:to>
    <xdr:cxnSp macro="">
      <xdr:nvCxnSpPr>
        <xdr:cNvPr id="581" name="直線コネクタ 580"/>
        <xdr:cNvCxnSpPr/>
      </xdr:nvCxnSpPr>
      <xdr:spPr>
        <a:xfrm flipV="1">
          <a:off x="12814300" y="9450774"/>
          <a:ext cx="889000" cy="44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74937</xdr:rowOff>
    </xdr:from>
    <xdr:to>
      <xdr:col>67</xdr:col>
      <xdr:colOff>101600</xdr:colOff>
      <xdr:row>57</xdr:row>
      <xdr:rowOff>5087</xdr:rowOff>
    </xdr:to>
    <xdr:sp macro="" textlink="">
      <xdr:nvSpPr>
        <xdr:cNvPr id="584" name="フローチャート: 判断 583"/>
        <xdr:cNvSpPr/>
      </xdr:nvSpPr>
      <xdr:spPr>
        <a:xfrm>
          <a:off x="12763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21614</xdr:rowOff>
    </xdr:from>
    <xdr:ext cx="534377" cy="259045"/>
    <xdr:sp macro="" textlink="">
      <xdr:nvSpPr>
        <xdr:cNvPr id="585" name="テキスト ボックス 584"/>
        <xdr:cNvSpPr txBox="1"/>
      </xdr:nvSpPr>
      <xdr:spPr>
        <a:xfrm>
          <a:off x="12547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39339</xdr:rowOff>
    </xdr:from>
    <xdr:to>
      <xdr:col>85</xdr:col>
      <xdr:colOff>177800</xdr:colOff>
      <xdr:row>57</xdr:row>
      <xdr:rowOff>140939</xdr:rowOff>
    </xdr:to>
    <xdr:sp macro="" textlink="">
      <xdr:nvSpPr>
        <xdr:cNvPr id="591" name="楕円 590"/>
        <xdr:cNvSpPr/>
      </xdr:nvSpPr>
      <xdr:spPr>
        <a:xfrm>
          <a:off x="16268700" y="981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125716</xdr:rowOff>
    </xdr:from>
    <xdr:ext cx="534377" cy="259045"/>
    <xdr:sp macro="" textlink="">
      <xdr:nvSpPr>
        <xdr:cNvPr id="592" name="教育費該当値テキスト"/>
        <xdr:cNvSpPr txBox="1"/>
      </xdr:nvSpPr>
      <xdr:spPr>
        <a:xfrm>
          <a:off x="16370300" y="9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108185</xdr:rowOff>
    </xdr:from>
    <xdr:to>
      <xdr:col>81</xdr:col>
      <xdr:colOff>101600</xdr:colOff>
      <xdr:row>57</xdr:row>
      <xdr:rowOff>38335</xdr:rowOff>
    </xdr:to>
    <xdr:sp macro="" textlink="">
      <xdr:nvSpPr>
        <xdr:cNvPr id="593" name="楕円 592"/>
        <xdr:cNvSpPr/>
      </xdr:nvSpPr>
      <xdr:spPr>
        <a:xfrm>
          <a:off x="15430500" y="9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29462</xdr:rowOff>
    </xdr:from>
    <xdr:ext cx="534377" cy="259045"/>
    <xdr:sp macro="" textlink="">
      <xdr:nvSpPr>
        <xdr:cNvPr id="594" name="テキスト ボックス 593"/>
        <xdr:cNvSpPr txBox="1"/>
      </xdr:nvSpPr>
      <xdr:spPr>
        <a:xfrm>
          <a:off x="15214111" y="98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7862</xdr:rowOff>
    </xdr:from>
    <xdr:to>
      <xdr:col>76</xdr:col>
      <xdr:colOff>165100</xdr:colOff>
      <xdr:row>53</xdr:row>
      <xdr:rowOff>109462</xdr:rowOff>
    </xdr:to>
    <xdr:sp macro="" textlink="">
      <xdr:nvSpPr>
        <xdr:cNvPr id="595" name="楕円 594"/>
        <xdr:cNvSpPr/>
      </xdr:nvSpPr>
      <xdr:spPr>
        <a:xfrm>
          <a:off x="14541500" y="90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125989</xdr:rowOff>
    </xdr:from>
    <xdr:ext cx="599010" cy="259045"/>
    <xdr:sp macro="" textlink="">
      <xdr:nvSpPr>
        <xdr:cNvPr id="596" name="テキスト ボックス 595"/>
        <xdr:cNvSpPr txBox="1"/>
      </xdr:nvSpPr>
      <xdr:spPr>
        <a:xfrm>
          <a:off x="14292795" y="886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141674</xdr:rowOff>
    </xdr:from>
    <xdr:to>
      <xdr:col>72</xdr:col>
      <xdr:colOff>38100</xdr:colOff>
      <xdr:row>55</xdr:row>
      <xdr:rowOff>71824</xdr:rowOff>
    </xdr:to>
    <xdr:sp macro="" textlink="">
      <xdr:nvSpPr>
        <xdr:cNvPr id="597" name="楕円 596"/>
        <xdr:cNvSpPr/>
      </xdr:nvSpPr>
      <xdr:spPr>
        <a:xfrm>
          <a:off x="13652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88351</xdr:rowOff>
    </xdr:from>
    <xdr:ext cx="599010" cy="259045"/>
    <xdr:sp macro="" textlink="">
      <xdr:nvSpPr>
        <xdr:cNvPr id="598" name="テキスト ボックス 597"/>
        <xdr:cNvSpPr txBox="1"/>
      </xdr:nvSpPr>
      <xdr:spPr>
        <a:xfrm>
          <a:off x="13403795" y="917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74311</xdr:rowOff>
    </xdr:from>
    <xdr:to>
      <xdr:col>67</xdr:col>
      <xdr:colOff>101600</xdr:colOff>
      <xdr:row>58</xdr:row>
      <xdr:rowOff>4461</xdr:rowOff>
    </xdr:to>
    <xdr:sp macro="" textlink="">
      <xdr:nvSpPr>
        <xdr:cNvPr id="599" name="楕円 598"/>
        <xdr:cNvSpPr/>
      </xdr:nvSpPr>
      <xdr:spPr>
        <a:xfrm>
          <a:off x="12763500" y="984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167038</xdr:rowOff>
    </xdr:from>
    <xdr:ext cx="534377" cy="259045"/>
    <xdr:sp macro="" textlink="">
      <xdr:nvSpPr>
        <xdr:cNvPr id="600" name="テキスト ボックス 599"/>
        <xdr:cNvSpPr txBox="1"/>
      </xdr:nvSpPr>
      <xdr:spPr>
        <a:xfrm>
          <a:off x="12547111" y="99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133124</xdr:rowOff>
    </xdr:from>
    <xdr:to>
      <xdr:col>71</xdr:col>
      <xdr:colOff>177800</xdr:colOff>
      <xdr:row>78</xdr:row>
      <xdr:rowOff>139700</xdr:rowOff>
    </xdr:to>
    <xdr:cxnSp macro="">
      <xdr:nvCxnSpPr>
        <xdr:cNvPr id="636" name="直線コネクタ 635"/>
        <xdr:cNvCxnSpPr/>
      </xdr:nvCxnSpPr>
      <xdr:spPr>
        <a:xfrm>
          <a:off x="12814300" y="13506224"/>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52527</xdr:rowOff>
    </xdr:from>
    <xdr:to>
      <xdr:col>67</xdr:col>
      <xdr:colOff>101600</xdr:colOff>
      <xdr:row>78</xdr:row>
      <xdr:rowOff>154127</xdr:rowOff>
    </xdr:to>
    <xdr:sp macro="" textlink="">
      <xdr:nvSpPr>
        <xdr:cNvPr id="639" name="フローチャート: 判断 638"/>
        <xdr:cNvSpPr/>
      </xdr:nvSpPr>
      <xdr:spPr>
        <a:xfrm>
          <a:off x="12763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170654</xdr:rowOff>
    </xdr:from>
    <xdr:ext cx="534377" cy="259045"/>
    <xdr:sp macro="" textlink="">
      <xdr:nvSpPr>
        <xdr:cNvPr id="640" name="テキスト ボックス 639"/>
        <xdr:cNvSpPr txBox="1"/>
      </xdr:nvSpPr>
      <xdr:spPr>
        <a:xfrm>
          <a:off x="12547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82324</xdr:rowOff>
    </xdr:from>
    <xdr:to>
      <xdr:col>67</xdr:col>
      <xdr:colOff>101600</xdr:colOff>
      <xdr:row>79</xdr:row>
      <xdr:rowOff>12474</xdr:rowOff>
    </xdr:to>
    <xdr:sp macro="" textlink="">
      <xdr:nvSpPr>
        <xdr:cNvPr id="654" name="楕円 653"/>
        <xdr:cNvSpPr/>
      </xdr:nvSpPr>
      <xdr:spPr>
        <a:xfrm>
          <a:off x="12763500" y="1345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3601</xdr:rowOff>
    </xdr:from>
    <xdr:ext cx="469744" cy="259045"/>
    <xdr:sp macro="" textlink="">
      <xdr:nvSpPr>
        <xdr:cNvPr id="655" name="テキスト ボックス 654"/>
        <xdr:cNvSpPr txBox="1"/>
      </xdr:nvSpPr>
      <xdr:spPr>
        <a:xfrm>
          <a:off x="12579428" y="1354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6386</xdr:rowOff>
    </xdr:from>
    <xdr:to>
      <xdr:col>85</xdr:col>
      <xdr:colOff>127000</xdr:colOff>
      <xdr:row>98</xdr:row>
      <xdr:rowOff>10057</xdr:rowOff>
    </xdr:to>
    <xdr:cxnSp macro="">
      <xdr:nvCxnSpPr>
        <xdr:cNvPr id="682" name="直線コネクタ 681"/>
        <xdr:cNvCxnSpPr/>
      </xdr:nvCxnSpPr>
      <xdr:spPr>
        <a:xfrm flipV="1">
          <a:off x="15481300" y="16808486"/>
          <a:ext cx="8382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10057</xdr:rowOff>
    </xdr:from>
    <xdr:to>
      <xdr:col>81</xdr:col>
      <xdr:colOff>50800</xdr:colOff>
      <xdr:row>98</xdr:row>
      <xdr:rowOff>16864</xdr:rowOff>
    </xdr:to>
    <xdr:cxnSp macro="">
      <xdr:nvCxnSpPr>
        <xdr:cNvPr id="685" name="直線コネクタ 684"/>
        <xdr:cNvCxnSpPr/>
      </xdr:nvCxnSpPr>
      <xdr:spPr>
        <a:xfrm flipV="1">
          <a:off x="14592300" y="1681215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16864</xdr:rowOff>
    </xdr:from>
    <xdr:to>
      <xdr:col>76</xdr:col>
      <xdr:colOff>114300</xdr:colOff>
      <xdr:row>98</xdr:row>
      <xdr:rowOff>26890</xdr:rowOff>
    </xdr:to>
    <xdr:cxnSp macro="">
      <xdr:nvCxnSpPr>
        <xdr:cNvPr id="688" name="直線コネクタ 687"/>
        <xdr:cNvCxnSpPr/>
      </xdr:nvCxnSpPr>
      <xdr:spPr>
        <a:xfrm flipV="1">
          <a:off x="13703300" y="16818964"/>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26890</xdr:rowOff>
    </xdr:from>
    <xdr:to>
      <xdr:col>71</xdr:col>
      <xdr:colOff>177800</xdr:colOff>
      <xdr:row>98</xdr:row>
      <xdr:rowOff>36706</xdr:rowOff>
    </xdr:to>
    <xdr:cxnSp macro="">
      <xdr:nvCxnSpPr>
        <xdr:cNvPr id="691" name="直線コネクタ 690"/>
        <xdr:cNvCxnSpPr/>
      </xdr:nvCxnSpPr>
      <xdr:spPr>
        <a:xfrm flipV="1">
          <a:off x="12814300" y="16828990"/>
          <a:ext cx="889000" cy="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57494</xdr:rowOff>
    </xdr:from>
    <xdr:to>
      <xdr:col>67</xdr:col>
      <xdr:colOff>101600</xdr:colOff>
      <xdr:row>97</xdr:row>
      <xdr:rowOff>159094</xdr:rowOff>
    </xdr:to>
    <xdr:sp macro="" textlink="">
      <xdr:nvSpPr>
        <xdr:cNvPr id="694" name="フローチャート: 判断 693"/>
        <xdr:cNvSpPr/>
      </xdr:nvSpPr>
      <xdr:spPr>
        <a:xfrm>
          <a:off x="12763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4171</xdr:rowOff>
    </xdr:from>
    <xdr:ext cx="534377" cy="259045"/>
    <xdr:sp macro="" textlink="">
      <xdr:nvSpPr>
        <xdr:cNvPr id="695" name="テキスト ボックス 694"/>
        <xdr:cNvSpPr txBox="1"/>
      </xdr:nvSpPr>
      <xdr:spPr>
        <a:xfrm>
          <a:off x="12547111" y="16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127036</xdr:rowOff>
    </xdr:from>
    <xdr:to>
      <xdr:col>85</xdr:col>
      <xdr:colOff>177800</xdr:colOff>
      <xdr:row>98</xdr:row>
      <xdr:rowOff>57186</xdr:rowOff>
    </xdr:to>
    <xdr:sp macro="" textlink="">
      <xdr:nvSpPr>
        <xdr:cNvPr id="701" name="楕円 700"/>
        <xdr:cNvSpPr/>
      </xdr:nvSpPr>
      <xdr:spPr>
        <a:xfrm>
          <a:off x="16268700" y="1675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41963</xdr:rowOff>
    </xdr:from>
    <xdr:ext cx="534377" cy="259045"/>
    <xdr:sp macro="" textlink="">
      <xdr:nvSpPr>
        <xdr:cNvPr id="702" name="公債費該当値テキスト"/>
        <xdr:cNvSpPr txBox="1"/>
      </xdr:nvSpPr>
      <xdr:spPr>
        <a:xfrm>
          <a:off x="16370300" y="166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130707</xdr:rowOff>
    </xdr:from>
    <xdr:to>
      <xdr:col>81</xdr:col>
      <xdr:colOff>101600</xdr:colOff>
      <xdr:row>98</xdr:row>
      <xdr:rowOff>60857</xdr:rowOff>
    </xdr:to>
    <xdr:sp macro="" textlink="">
      <xdr:nvSpPr>
        <xdr:cNvPr id="703" name="楕円 702"/>
        <xdr:cNvSpPr/>
      </xdr:nvSpPr>
      <xdr:spPr>
        <a:xfrm>
          <a:off x="15430500" y="16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51984</xdr:rowOff>
    </xdr:from>
    <xdr:ext cx="534377" cy="259045"/>
    <xdr:sp macro="" textlink="">
      <xdr:nvSpPr>
        <xdr:cNvPr id="704" name="テキスト ボックス 703"/>
        <xdr:cNvSpPr txBox="1"/>
      </xdr:nvSpPr>
      <xdr:spPr>
        <a:xfrm>
          <a:off x="15214111" y="168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137514</xdr:rowOff>
    </xdr:from>
    <xdr:to>
      <xdr:col>76</xdr:col>
      <xdr:colOff>165100</xdr:colOff>
      <xdr:row>98</xdr:row>
      <xdr:rowOff>67664</xdr:rowOff>
    </xdr:to>
    <xdr:sp macro="" textlink="">
      <xdr:nvSpPr>
        <xdr:cNvPr id="705" name="楕円 704"/>
        <xdr:cNvSpPr/>
      </xdr:nvSpPr>
      <xdr:spPr>
        <a:xfrm>
          <a:off x="14541500" y="167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58791</xdr:rowOff>
    </xdr:from>
    <xdr:ext cx="534377" cy="259045"/>
    <xdr:sp macro="" textlink="">
      <xdr:nvSpPr>
        <xdr:cNvPr id="706" name="テキスト ボックス 705"/>
        <xdr:cNvSpPr txBox="1"/>
      </xdr:nvSpPr>
      <xdr:spPr>
        <a:xfrm>
          <a:off x="14325111" y="1686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147540</xdr:rowOff>
    </xdr:from>
    <xdr:to>
      <xdr:col>72</xdr:col>
      <xdr:colOff>38100</xdr:colOff>
      <xdr:row>98</xdr:row>
      <xdr:rowOff>77690</xdr:rowOff>
    </xdr:to>
    <xdr:sp macro="" textlink="">
      <xdr:nvSpPr>
        <xdr:cNvPr id="707" name="楕円 706"/>
        <xdr:cNvSpPr/>
      </xdr:nvSpPr>
      <xdr:spPr>
        <a:xfrm>
          <a:off x="13652500" y="1677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68817</xdr:rowOff>
    </xdr:from>
    <xdr:ext cx="534377" cy="259045"/>
    <xdr:sp macro="" textlink="">
      <xdr:nvSpPr>
        <xdr:cNvPr id="708" name="テキスト ボックス 707"/>
        <xdr:cNvSpPr txBox="1"/>
      </xdr:nvSpPr>
      <xdr:spPr>
        <a:xfrm>
          <a:off x="13436111" y="1687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157356</xdr:rowOff>
    </xdr:from>
    <xdr:to>
      <xdr:col>67</xdr:col>
      <xdr:colOff>101600</xdr:colOff>
      <xdr:row>98</xdr:row>
      <xdr:rowOff>87506</xdr:rowOff>
    </xdr:to>
    <xdr:sp macro="" textlink="">
      <xdr:nvSpPr>
        <xdr:cNvPr id="709" name="楕円 708"/>
        <xdr:cNvSpPr/>
      </xdr:nvSpPr>
      <xdr:spPr>
        <a:xfrm>
          <a:off x="12763500" y="167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78633</xdr:rowOff>
    </xdr:from>
    <xdr:ext cx="534377" cy="259045"/>
    <xdr:sp macro="" textlink="">
      <xdr:nvSpPr>
        <xdr:cNvPr id="710" name="テキスト ボックス 709"/>
        <xdr:cNvSpPr txBox="1"/>
      </xdr:nvSpPr>
      <xdr:spPr>
        <a:xfrm>
          <a:off x="12547111" y="1688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122275</xdr:rowOff>
    </xdr:from>
    <xdr:to>
      <xdr:col>98</xdr:col>
      <xdr:colOff>38100</xdr:colOff>
      <xdr:row>38</xdr:row>
      <xdr:rowOff>52425</xdr:rowOff>
    </xdr:to>
    <xdr:sp macro="" textlink="">
      <xdr:nvSpPr>
        <xdr:cNvPr id="749" name="フローチャート: 判断 748"/>
        <xdr:cNvSpPr/>
      </xdr:nvSpPr>
      <xdr:spPr>
        <a:xfrm>
          <a:off x="18605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68952</xdr:rowOff>
    </xdr:from>
    <xdr:ext cx="378565" cy="259045"/>
    <xdr:sp macro="" textlink="">
      <xdr:nvSpPr>
        <xdr:cNvPr id="750" name="テキスト ボックス 749"/>
        <xdr:cNvSpPr txBox="1"/>
      </xdr:nvSpPr>
      <xdr:spPr>
        <a:xfrm>
          <a:off x="18467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議会費及び総務費以外は、類似団体平均を下回っている状況である。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介護施設開設に伴う補助金が増加したため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20,831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円増え住民一人当たり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142,004</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円となったが、類似団体平均（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155,072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円）と比べると</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13,068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教育費については、住民一人当たり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48,340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66,937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円）に比べ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18,597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円下回り、前年度（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70,782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円）と比べ</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22,442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主な要因は、かわち学園給食室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建設事業が完了し普通建設事業費が減少した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また、前年度と比べ住民一人当たりのコストが増加しているもののなかで、総務費については、ふるさと寄附の増加に伴う報償費や基金への積み立てが増加、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衛生費については、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龍ケ崎地方塵芥処理組合への負担金が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したことが要因である。一方で、住民一人当たりのコストが減少しているもののなかで、</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農地耕作条件改善事業等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が減少したことが要因である。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実質収支比率については、平成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％超とやや高くなってい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は地方交付税の減少や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需用費などの歳出抑制に努めた結果、前年度より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4.47</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また、財政調整基金残高比率については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以降下</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傾向にあったが、</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今</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0.08</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。目標値を標準財政規模比</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％程度としており、今後も行政改革、経費節減、決算状況を踏まえ可能な範囲で積立てし、引き続き財政の健全化に努める。</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実質単年度収支については、実質収支が前年度より減少した結果、分子である単年度収支が減少、分母である標準財政規模についても縮小したことから大幅な減少となった。</a:t>
          </a:r>
          <a:endPar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なお、減少の大きかった、介護保険特別会計については、積立金の増により実質収支が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百万円減となり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5007422</v>
      </c>
      <c r="BO4" s="423"/>
      <c r="BP4" s="423"/>
      <c r="BQ4" s="423"/>
      <c r="BR4" s="423"/>
      <c r="BS4" s="423"/>
      <c r="BT4" s="423"/>
      <c r="BU4" s="424"/>
      <c r="BV4" s="422">
        <v>4970859</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9.9</v>
      </c>
      <c r="CU4" s="604"/>
      <c r="CV4" s="604"/>
      <c r="CW4" s="604"/>
      <c r="CX4" s="604"/>
      <c r="CY4" s="604"/>
      <c r="CZ4" s="604"/>
      <c r="DA4" s="605"/>
      <c r="DB4" s="603">
        <v>14.4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4643601</v>
      </c>
      <c r="BO5" s="428"/>
      <c r="BP5" s="428"/>
      <c r="BQ5" s="428"/>
      <c r="BR5" s="428"/>
      <c r="BS5" s="428"/>
      <c r="BT5" s="428"/>
      <c r="BU5" s="429"/>
      <c r="BV5" s="427">
        <v>4538080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86</v>
      </c>
      <c r="CU5" s="398"/>
      <c r="CV5" s="398"/>
      <c r="CW5" s="398"/>
      <c r="CX5" s="398"/>
      <c r="CY5" s="398"/>
      <c r="CZ5" s="398"/>
      <c r="DA5" s="399"/>
      <c r="DB5" s="397">
        <v>83.7</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363821</v>
      </c>
      <c r="BO6" s="428"/>
      <c r="BP6" s="428"/>
      <c r="BQ6" s="428"/>
      <c r="BR6" s="428"/>
      <c r="BS6" s="428"/>
      <c r="BT6" s="428"/>
      <c r="BU6" s="429"/>
      <c r="BV6" s="427">
        <v>432779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90.1</v>
      </c>
      <c r="CU6" s="578"/>
      <c r="CV6" s="578"/>
      <c r="CW6" s="578"/>
      <c r="CX6" s="578"/>
      <c r="CY6" s="578"/>
      <c r="CZ6" s="578"/>
      <c r="DA6" s="579"/>
      <c r="DB6" s="577">
        <v>87.8</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94</v>
      </c>
      <c r="AV7" s="485"/>
      <c r="AW7" s="485"/>
      <c r="AX7" s="485"/>
      <c r="AY7" s="407" t="s">
        <v>105</v>
      </c>
      <c r="AZ7" s="408"/>
      <c r="BA7" s="408"/>
      <c r="BB7" s="408"/>
      <c r="BC7" s="408"/>
      <c r="BD7" s="408"/>
      <c r="BE7" s="408"/>
      <c r="BF7" s="408"/>
      <c r="BG7" s="408"/>
      <c r="BH7" s="408"/>
      <c r="BI7" s="408"/>
      <c r="BJ7" s="408"/>
      <c r="BK7" s="408"/>
      <c r="BL7" s="408"/>
      <c r="BM7" s="409"/>
      <c r="BN7" s="427">
        <v>70256</v>
      </c>
      <c r="BO7" s="428"/>
      <c r="BP7" s="428"/>
      <c r="BQ7" s="428"/>
      <c r="BR7" s="428"/>
      <c r="BS7" s="428"/>
      <c r="BT7" s="428"/>
      <c r="BU7" s="429"/>
      <c r="BV7" s="427">
        <v>2830</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2961713</v>
      </c>
      <c r="CU7" s="428"/>
      <c r="CV7" s="428"/>
      <c r="CW7" s="428"/>
      <c r="CX7" s="428"/>
      <c r="CY7" s="428"/>
      <c r="CZ7" s="428"/>
      <c r="DA7" s="429"/>
      <c r="DB7" s="427">
        <v>2990161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108</v>
      </c>
      <c r="AV8" s="485"/>
      <c r="AW8" s="485"/>
      <c r="AX8" s="485"/>
      <c r="AY8" s="407" t="s">
        <v>109</v>
      </c>
      <c r="AZ8" s="408"/>
      <c r="BA8" s="408"/>
      <c r="BB8" s="408"/>
      <c r="BC8" s="408"/>
      <c r="BD8" s="408"/>
      <c r="BE8" s="408"/>
      <c r="BF8" s="408"/>
      <c r="BG8" s="408"/>
      <c r="BH8" s="408"/>
      <c r="BI8" s="408"/>
      <c r="BJ8" s="408"/>
      <c r="BK8" s="408"/>
      <c r="BL8" s="408"/>
      <c r="BM8" s="409"/>
      <c r="BN8" s="427">
        <v>293565</v>
      </c>
      <c r="BO8" s="428"/>
      <c r="BP8" s="428"/>
      <c r="BQ8" s="428"/>
      <c r="BR8" s="428"/>
      <c r="BS8" s="428"/>
      <c r="BT8" s="428"/>
      <c r="BU8" s="429"/>
      <c r="BV8" s="427">
        <v>429949</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0.37</v>
      </c>
      <c r="CU8" s="541"/>
      <c r="CV8" s="541"/>
      <c r="CW8" s="541"/>
      <c r="CX8" s="541"/>
      <c r="CY8" s="541"/>
      <c r="CZ8" s="541"/>
      <c r="DA8" s="542"/>
      <c r="DB8" s="540">
        <v>0.37</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9168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94</v>
      </c>
      <c r="AV9" s="485"/>
      <c r="AW9" s="485"/>
      <c r="AX9" s="485"/>
      <c r="AY9" s="407" t="s">
        <v>115</v>
      </c>
      <c r="AZ9" s="408"/>
      <c r="BA9" s="408"/>
      <c r="BB9" s="408"/>
      <c r="BC9" s="408"/>
      <c r="BD9" s="408"/>
      <c r="BE9" s="408"/>
      <c r="BF9" s="408"/>
      <c r="BG9" s="408"/>
      <c r="BH9" s="408"/>
      <c r="BI9" s="408"/>
      <c r="BJ9" s="408"/>
      <c r="BK9" s="408"/>
      <c r="BL9" s="408"/>
      <c r="BM9" s="409"/>
      <c r="BN9" s="427">
        <v>-136384</v>
      </c>
      <c r="BO9" s="428"/>
      <c r="BP9" s="428"/>
      <c r="BQ9" s="428"/>
      <c r="BR9" s="428"/>
      <c r="BS9" s="428"/>
      <c r="BT9" s="428"/>
      <c r="BU9" s="429"/>
      <c r="BV9" s="427">
        <v>22029</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6.2</v>
      </c>
      <c r="CU9" s="398"/>
      <c r="CV9" s="398"/>
      <c r="CW9" s="398"/>
      <c r="CX9" s="398"/>
      <c r="CY9" s="398"/>
      <c r="CZ9" s="398"/>
      <c r="DA9" s="399"/>
      <c r="DB9" s="397">
        <v>6.2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10172</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94</v>
      </c>
      <c r="AV10" s="485"/>
      <c r="AW10" s="485"/>
      <c r="AX10" s="485"/>
      <c r="AY10" s="407" t="s">
        <v>119</v>
      </c>
      <c r="AZ10" s="408"/>
      <c r="BA10" s="408"/>
      <c r="BB10" s="408"/>
      <c r="BC10" s="408"/>
      <c r="BD10" s="408"/>
      <c r="BE10" s="408"/>
      <c r="BF10" s="408"/>
      <c r="BG10" s="408"/>
      <c r="BH10" s="408"/>
      <c r="BI10" s="408"/>
      <c r="BJ10" s="408"/>
      <c r="BK10" s="408"/>
      <c r="BL10" s="408"/>
      <c r="BM10" s="409"/>
      <c r="BN10" s="427">
        <v>23</v>
      </c>
      <c r="BO10" s="428"/>
      <c r="BP10" s="428"/>
      <c r="BQ10" s="428"/>
      <c r="BR10" s="428"/>
      <c r="BS10" s="428"/>
      <c r="BT10" s="428"/>
      <c r="BU10" s="429"/>
      <c r="BV10" s="427">
        <v>23</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108</v>
      </c>
      <c r="AV11" s="485"/>
      <c r="AW11" s="485"/>
      <c r="AX11" s="485"/>
      <c r="AY11" s="407" t="s">
        <v>124</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125</v>
      </c>
      <c r="CE11" s="437"/>
      <c r="CF11" s="437"/>
      <c r="CG11" s="437"/>
      <c r="CH11" s="437"/>
      <c r="CI11" s="437"/>
      <c r="CJ11" s="437"/>
      <c r="CK11" s="437"/>
      <c r="CL11" s="437"/>
      <c r="CM11" s="437"/>
      <c r="CN11" s="437"/>
      <c r="CO11" s="437"/>
      <c r="CP11" s="437"/>
      <c r="CQ11" s="437"/>
      <c r="CR11" s="437"/>
      <c r="CS11" s="438"/>
      <c r="CT11" s="540" t="s">
        <v>126</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8955</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8821</v>
      </c>
      <c r="S13" s="531"/>
      <c r="T13" s="531"/>
      <c r="U13" s="531"/>
      <c r="V13" s="532"/>
      <c r="W13" s="518" t="s">
        <v>138</v>
      </c>
      <c r="X13" s="440"/>
      <c r="Y13" s="440"/>
      <c r="Z13" s="440"/>
      <c r="AA13" s="440"/>
      <c r="AB13" s="441"/>
      <c r="AC13" s="403">
        <v>629</v>
      </c>
      <c r="AD13" s="404"/>
      <c r="AE13" s="404"/>
      <c r="AF13" s="404"/>
      <c r="AG13" s="405"/>
      <c r="AH13" s="403">
        <v>713</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-136361</v>
      </c>
      <c r="BO13" s="428"/>
      <c r="BP13" s="428"/>
      <c r="BQ13" s="428"/>
      <c r="BR13" s="428"/>
      <c r="BS13" s="428"/>
      <c r="BT13" s="428"/>
      <c r="BU13" s="429"/>
      <c r="BV13" s="427">
        <v>22052</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5.3</v>
      </c>
      <c r="CU13" s="398"/>
      <c r="CV13" s="398"/>
      <c r="CW13" s="398"/>
      <c r="CX13" s="398"/>
      <c r="CY13" s="398"/>
      <c r="CZ13" s="398"/>
      <c r="DA13" s="399"/>
      <c r="DB13" s="397">
        <v>5.0999999999999996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9104</v>
      </c>
      <c r="S14" s="531"/>
      <c r="T14" s="531"/>
      <c r="U14" s="531"/>
      <c r="V14" s="532"/>
      <c r="W14" s="533"/>
      <c r="X14" s="443"/>
      <c r="Y14" s="443"/>
      <c r="Z14" s="443"/>
      <c r="AA14" s="443"/>
      <c r="AB14" s="444"/>
      <c r="AC14" s="523">
        <v>13.5</v>
      </c>
      <c r="AD14" s="524"/>
      <c r="AE14" s="524"/>
      <c r="AF14" s="524"/>
      <c r="AG14" s="525"/>
      <c r="AH14" s="523">
        <v>14.8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15.1</v>
      </c>
      <c r="CU14" s="535"/>
      <c r="CV14" s="535"/>
      <c r="CW14" s="535"/>
      <c r="CX14" s="535"/>
      <c r="CY14" s="535"/>
      <c r="CZ14" s="535"/>
      <c r="DA14" s="536"/>
      <c r="DB14" s="534">
        <v>44.8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8987</v>
      </c>
      <c r="S15" s="531"/>
      <c r="T15" s="531"/>
      <c r="U15" s="531"/>
      <c r="V15" s="532"/>
      <c r="W15" s="518" t="s">
        <v>145</v>
      </c>
      <c r="X15" s="440"/>
      <c r="Y15" s="440"/>
      <c r="Z15" s="440"/>
      <c r="AA15" s="440"/>
      <c r="AB15" s="441"/>
      <c r="AC15" s="403">
        <v>1356</v>
      </c>
      <c r="AD15" s="404"/>
      <c r="AE15" s="404"/>
      <c r="AF15" s="404"/>
      <c r="AG15" s="405"/>
      <c r="AH15" s="403">
        <v>1428</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964270</v>
      </c>
      <c r="BO15" s="423"/>
      <c r="BP15" s="423"/>
      <c r="BQ15" s="423"/>
      <c r="BR15" s="423"/>
      <c r="BS15" s="423"/>
      <c r="BT15" s="423"/>
      <c r="BU15" s="424"/>
      <c r="BV15" s="422">
        <v>942582</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29</v>
      </c>
      <c r="AD16" s="524"/>
      <c r="AE16" s="524"/>
      <c r="AF16" s="524"/>
      <c r="AG16" s="525"/>
      <c r="AH16" s="523">
        <v>29.7</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2580111</v>
      </c>
      <c r="BO16" s="428"/>
      <c r="BP16" s="428"/>
      <c r="BQ16" s="428"/>
      <c r="BR16" s="428"/>
      <c r="BS16" s="428"/>
      <c r="BT16" s="428"/>
      <c r="BU16" s="429"/>
      <c r="BV16" s="427">
        <v>2557598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2685</v>
      </c>
      <c r="AD17" s="404"/>
      <c r="AE17" s="404"/>
      <c r="AF17" s="404"/>
      <c r="AG17" s="405"/>
      <c r="AH17" s="403">
        <v>2674</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1201272</v>
      </c>
      <c r="BO17" s="428"/>
      <c r="BP17" s="428"/>
      <c r="BQ17" s="428"/>
      <c r="BR17" s="428"/>
      <c r="BS17" s="428"/>
      <c r="BT17" s="428"/>
      <c r="BU17" s="429"/>
      <c r="BV17" s="427">
        <v>1176406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44.3</v>
      </c>
      <c r="M18" s="492"/>
      <c r="N18" s="492"/>
      <c r="O18" s="492"/>
      <c r="P18" s="492"/>
      <c r="Q18" s="492"/>
      <c r="R18" s="493"/>
      <c r="S18" s="493"/>
      <c r="T18" s="493"/>
      <c r="U18" s="493"/>
      <c r="V18" s="494"/>
      <c r="W18" s="508"/>
      <c r="X18" s="509"/>
      <c r="Y18" s="509"/>
      <c r="Z18" s="509"/>
      <c r="AA18" s="509"/>
      <c r="AB18" s="519"/>
      <c r="AC18" s="391">
        <v>57.5</v>
      </c>
      <c r="AD18" s="392"/>
      <c r="AE18" s="392"/>
      <c r="AF18" s="392"/>
      <c r="AG18" s="495"/>
      <c r="AH18" s="391">
        <v>55.5</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2693721</v>
      </c>
      <c r="BO18" s="428"/>
      <c r="BP18" s="428"/>
      <c r="BQ18" s="428"/>
      <c r="BR18" s="428"/>
      <c r="BS18" s="428"/>
      <c r="BT18" s="428"/>
      <c r="BU18" s="429"/>
      <c r="BV18" s="427">
        <v>2655818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207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4148180</v>
      </c>
      <c r="BO19" s="428"/>
      <c r="BP19" s="428"/>
      <c r="BQ19" s="428"/>
      <c r="BR19" s="428"/>
      <c r="BS19" s="428"/>
      <c r="BT19" s="428"/>
      <c r="BU19" s="429"/>
      <c r="BV19" s="427">
        <v>4016007</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2950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3914038</v>
      </c>
      <c r="BO23" s="428"/>
      <c r="BP23" s="428"/>
      <c r="BQ23" s="428"/>
      <c r="BR23" s="428"/>
      <c r="BS23" s="428"/>
      <c r="BT23" s="428"/>
      <c r="BU23" s="429"/>
      <c r="BV23" s="427">
        <v>3999048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6120</v>
      </c>
      <c r="R24" s="404"/>
      <c r="S24" s="404"/>
      <c r="T24" s="404"/>
      <c r="U24" s="404"/>
      <c r="V24" s="405"/>
      <c r="W24" s="469"/>
      <c r="X24" s="460"/>
      <c r="Y24" s="461"/>
      <c r="Z24" s="400" t="s">
        <v>169</v>
      </c>
      <c r="AA24" s="401"/>
      <c r="AB24" s="401"/>
      <c r="AC24" s="401"/>
      <c r="AD24" s="401"/>
      <c r="AE24" s="401"/>
      <c r="AF24" s="401"/>
      <c r="AG24" s="402"/>
      <c r="AH24" s="403">
        <v>100</v>
      </c>
      <c r="AI24" s="404"/>
      <c r="AJ24" s="404"/>
      <c r="AK24" s="404"/>
      <c r="AL24" s="405"/>
      <c r="AM24" s="403">
        <v>314700</v>
      </c>
      <c r="AN24" s="404"/>
      <c r="AO24" s="404"/>
      <c r="AP24" s="404"/>
      <c r="AQ24" s="404"/>
      <c r="AR24" s="405"/>
      <c r="AS24" s="403">
        <v>3147</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2796438</v>
      </c>
      <c r="BO24" s="428"/>
      <c r="BP24" s="428"/>
      <c r="BQ24" s="428"/>
      <c r="BR24" s="428"/>
      <c r="BS24" s="428"/>
      <c r="BT24" s="428"/>
      <c r="BU24" s="429"/>
      <c r="BV24" s="427">
        <v>2971509</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5320</v>
      </c>
      <c r="R25" s="404"/>
      <c r="S25" s="404"/>
      <c r="T25" s="404"/>
      <c r="U25" s="404"/>
      <c r="V25" s="405"/>
      <c r="W25" s="469"/>
      <c r="X25" s="460"/>
      <c r="Y25" s="461"/>
      <c r="Z25" s="400" t="s">
        <v>172</v>
      </c>
      <c r="AA25" s="401"/>
      <c r="AB25" s="401"/>
      <c r="AC25" s="401"/>
      <c r="AD25" s="401"/>
      <c r="AE25" s="401"/>
      <c r="AF25" s="401"/>
      <c r="AG25" s="402"/>
      <c r="AH25" s="403" t="s">
        <v>136</v>
      </c>
      <c r="AI25" s="404"/>
      <c r="AJ25" s="404"/>
      <c r="AK25" s="404"/>
      <c r="AL25" s="405"/>
      <c r="AM25" s="403" t="s">
        <v>173</v>
      </c>
      <c r="AN25" s="404"/>
      <c r="AO25" s="404"/>
      <c r="AP25" s="404"/>
      <c r="AQ25" s="404"/>
      <c r="AR25" s="405"/>
      <c r="AS25" s="403" t="s">
        <v>174</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74185</v>
      </c>
      <c r="BO25" s="423"/>
      <c r="BP25" s="423"/>
      <c r="BQ25" s="423"/>
      <c r="BR25" s="423"/>
      <c r="BS25" s="423"/>
      <c r="BT25" s="423"/>
      <c r="BU25" s="424"/>
      <c r="BV25" s="422">
        <v>89858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4750</v>
      </c>
      <c r="R26" s="404"/>
      <c r="S26" s="404"/>
      <c r="T26" s="404"/>
      <c r="U26" s="404"/>
      <c r="V26" s="405"/>
      <c r="W26" s="469"/>
      <c r="X26" s="460"/>
      <c r="Y26" s="461"/>
      <c r="Z26" s="400" t="s">
        <v>177</v>
      </c>
      <c r="AA26" s="482"/>
      <c r="AB26" s="482"/>
      <c r="AC26" s="482"/>
      <c r="AD26" s="482"/>
      <c r="AE26" s="482"/>
      <c r="AF26" s="482"/>
      <c r="AG26" s="483"/>
      <c r="AH26" s="403">
        <v>6</v>
      </c>
      <c r="AI26" s="404"/>
      <c r="AJ26" s="404"/>
      <c r="AK26" s="404"/>
      <c r="AL26" s="405"/>
      <c r="AM26" s="403">
        <v>17448</v>
      </c>
      <c r="AN26" s="404"/>
      <c r="AO26" s="404"/>
      <c r="AP26" s="404"/>
      <c r="AQ26" s="404"/>
      <c r="AR26" s="405"/>
      <c r="AS26" s="403">
        <v>2908</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3000</v>
      </c>
      <c r="R27" s="404"/>
      <c r="S27" s="404"/>
      <c r="T27" s="404"/>
      <c r="U27" s="404"/>
      <c r="V27" s="405"/>
      <c r="W27" s="469"/>
      <c r="X27" s="460"/>
      <c r="Y27" s="461"/>
      <c r="Z27" s="400" t="s">
        <v>180</v>
      </c>
      <c r="AA27" s="401"/>
      <c r="AB27" s="401"/>
      <c r="AC27" s="401"/>
      <c r="AD27" s="401"/>
      <c r="AE27" s="401"/>
      <c r="AF27" s="401"/>
      <c r="AG27" s="402"/>
      <c r="AH27" s="403" t="s">
        <v>127</v>
      </c>
      <c r="AI27" s="404"/>
      <c r="AJ27" s="404"/>
      <c r="AK27" s="404"/>
      <c r="AL27" s="405"/>
      <c r="AM27" s="403" t="s">
        <v>136</v>
      </c>
      <c r="AN27" s="404"/>
      <c r="AO27" s="404"/>
      <c r="AP27" s="404"/>
      <c r="AQ27" s="404"/>
      <c r="AR27" s="405"/>
      <c r="AS27" s="403" t="s">
        <v>174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t="s">
        <v>136</v>
      </c>
      <c r="BO27" s="431"/>
      <c r="BP27" s="431"/>
      <c r="BQ27" s="431"/>
      <c r="BR27" s="431"/>
      <c r="BS27" s="431"/>
      <c r="BT27" s="431"/>
      <c r="BU27" s="432"/>
      <c r="BV27" s="430" t="s">
        <v>136</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2700</v>
      </c>
      <c r="R28" s="404"/>
      <c r="S28" s="404"/>
      <c r="T28" s="404"/>
      <c r="U28" s="404"/>
      <c r="V28" s="405"/>
      <c r="W28" s="469"/>
      <c r="X28" s="460"/>
      <c r="Y28" s="461"/>
      <c r="Z28" s="400" t="s">
        <v>183</v>
      </c>
      <c r="AA28" s="401"/>
      <c r="AB28" s="401"/>
      <c r="AC28" s="401"/>
      <c r="AD28" s="401"/>
      <c r="AE28" s="401"/>
      <c r="AF28" s="401"/>
      <c r="AG28" s="402"/>
      <c r="AH28" s="403" t="s">
        <v>136</v>
      </c>
      <c r="AI28" s="404"/>
      <c r="AJ28" s="404"/>
      <c r="AK28" s="404"/>
      <c r="AL28" s="405"/>
      <c r="AM28" s="403" t="s">
        <v>173</v>
      </c>
      <c r="AN28" s="404"/>
      <c r="AO28" s="404"/>
      <c r="AP28" s="404"/>
      <c r="AQ28" s="404"/>
      <c r="AR28" s="405"/>
      <c r="AS28" s="403" t="s">
        <v>174</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250959</v>
      </c>
      <c r="BO28" s="423"/>
      <c r="BP28" s="423"/>
      <c r="BQ28" s="423"/>
      <c r="BR28" s="423"/>
      <c r="BS28" s="423"/>
      <c r="BT28" s="423"/>
      <c r="BU28" s="424"/>
      <c r="BV28" s="422">
        <v>250936</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10</v>
      </c>
      <c r="M29" s="404"/>
      <c r="N29" s="404"/>
      <c r="O29" s="404"/>
      <c r="P29" s="405"/>
      <c r="Q29" s="403">
        <v>2600</v>
      </c>
      <c r="R29" s="404"/>
      <c r="S29" s="404"/>
      <c r="T29" s="404"/>
      <c r="U29" s="404"/>
      <c r="V29" s="405"/>
      <c r="W29" s="470"/>
      <c r="X29" s="471"/>
      <c r="Y29" s="472"/>
      <c r="Z29" s="400" t="s">
        <v>186</v>
      </c>
      <c r="AA29" s="401"/>
      <c r="AB29" s="401"/>
      <c r="AC29" s="401"/>
      <c r="AD29" s="401"/>
      <c r="AE29" s="401"/>
      <c r="AF29" s="401"/>
      <c r="AG29" s="402"/>
      <c r="AH29" s="403">
        <v>100</v>
      </c>
      <c r="AI29" s="404"/>
      <c r="AJ29" s="404"/>
      <c r="AK29" s="404"/>
      <c r="AL29" s="405"/>
      <c r="AM29" s="403">
        <v>314700</v>
      </c>
      <c r="AN29" s="404"/>
      <c r="AO29" s="404"/>
      <c r="AP29" s="404"/>
      <c r="AQ29" s="404"/>
      <c r="AR29" s="405"/>
      <c r="AS29" s="403">
        <v>3147</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173862</v>
      </c>
      <c r="BO29" s="428"/>
      <c r="BP29" s="428"/>
      <c r="BQ29" s="428"/>
      <c r="BR29" s="428"/>
      <c r="BS29" s="428"/>
      <c r="BT29" s="428"/>
      <c r="BU29" s="429"/>
      <c r="BV29" s="427">
        <v>173850</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95.3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1767534</v>
      </c>
      <c r="BO30" s="431"/>
      <c r="BP30" s="431"/>
      <c r="BQ30" s="431"/>
      <c r="BR30" s="431"/>
      <c r="BS30" s="431"/>
      <c r="BT30" s="431"/>
      <c r="BU30" s="432"/>
      <c r="BV30" s="430">
        <v>1368142</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199</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茨城県市町村総合事務組合　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茨城県市町村総合事務組合　県民交通災害共済事業特別会計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茨城租税債権管理機構</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介護サービス事業特別会計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茨城県後期高齢者医療広域連合　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茨城県後期高齢者医療広域連合　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龍ケ崎地方塵芥処理組合　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龍ケ崎地方衛生組合　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稲敷地方広域市町村圏事務組合　一般会計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稲敷地方広域市町村圏事務組合　水防事業特別会計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VzRFRT+75nNiB4QH98i5lv6nfUFrag14bbKazdyCEmqk/BoPvGIppscCxKf/pgiSpBLuMihmTIM7NNMFHzH8A==" saltValue="Uos7CpbMiBoHU5CxMxf7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06" t="s">
        <v>549</v>
      </c>
      <c r="D34" s="1206"/>
      <c r="E34" s="1207"/>
      <c r="F34" s="32">
        <v>10.84</v>
      </c>
      <c r="G34" s="33">
        <v>11.82</v>
      </c>
      <c r="H34" s="33">
        <v>13.7</v>
      </c>
      <c r="I34" s="33">
        <v>14.37</v>
      </c>
      <c r="J34" s="34">
        <v>9.91</v>
      </c>
      <c r="K34" s="22"/>
      <c r="L34" s="22"/>
      <c r="M34" s="22"/>
      <c r="N34" s="22"/>
      <c r="O34" s="22"/>
      <c r="P34" s="22"/>
    </row>
    <row r="35" spans="1:16" ht="39" customHeight="1" x14ac:dyDescent="0.15">
      <c r="A35" s="22"/>
      <c r="B35" s="35"/>
      <c r="C35" s="1200" t="s">
        <v>550</v>
      </c>
      <c r="D35" s="1201"/>
      <c r="E35" s="1202"/>
      <c r="F35" s="36">
        <v>5.89</v>
      </c>
      <c r="G35" s="37">
        <v>6.5</v>
      </c>
      <c r="H35" s="37">
        <v>5.7</v>
      </c>
      <c r="I35" s="37">
        <v>5.73</v>
      </c>
      <c r="J35" s="38">
        <v>6.26</v>
      </c>
      <c r="K35" s="22"/>
      <c r="L35" s="22"/>
      <c r="M35" s="22"/>
      <c r="N35" s="22"/>
      <c r="O35" s="22"/>
      <c r="P35" s="22"/>
    </row>
    <row r="36" spans="1:16" ht="39" customHeight="1" x14ac:dyDescent="0.15">
      <c r="A36" s="22"/>
      <c r="B36" s="35"/>
      <c r="C36" s="1200" t="s">
        <v>551</v>
      </c>
      <c r="D36" s="1201"/>
      <c r="E36" s="1202"/>
      <c r="F36" s="36">
        <v>4.1100000000000003</v>
      </c>
      <c r="G36" s="37">
        <v>2.29</v>
      </c>
      <c r="H36" s="37">
        <v>4.45</v>
      </c>
      <c r="I36" s="37">
        <v>4.1900000000000004</v>
      </c>
      <c r="J36" s="38">
        <v>4.57</v>
      </c>
      <c r="K36" s="22"/>
      <c r="L36" s="22"/>
      <c r="M36" s="22"/>
      <c r="N36" s="22"/>
      <c r="O36" s="22"/>
      <c r="P36" s="22"/>
    </row>
    <row r="37" spans="1:16" ht="39" customHeight="1" x14ac:dyDescent="0.15">
      <c r="A37" s="22"/>
      <c r="B37" s="35"/>
      <c r="C37" s="1200" t="s">
        <v>552</v>
      </c>
      <c r="D37" s="1201"/>
      <c r="E37" s="1202"/>
      <c r="F37" s="36">
        <v>1.77</v>
      </c>
      <c r="G37" s="37">
        <v>2.86</v>
      </c>
      <c r="H37" s="37">
        <v>4.32</v>
      </c>
      <c r="I37" s="37">
        <v>3.69</v>
      </c>
      <c r="J37" s="38">
        <v>2.4300000000000002</v>
      </c>
      <c r="K37" s="22"/>
      <c r="L37" s="22"/>
      <c r="M37" s="22"/>
      <c r="N37" s="22"/>
      <c r="O37" s="22"/>
      <c r="P37" s="22"/>
    </row>
    <row r="38" spans="1:16" ht="39" customHeight="1" x14ac:dyDescent="0.15">
      <c r="A38" s="22"/>
      <c r="B38" s="35"/>
      <c r="C38" s="1200" t="s">
        <v>553</v>
      </c>
      <c r="D38" s="1201"/>
      <c r="E38" s="1202"/>
      <c r="F38" s="36">
        <v>0.99</v>
      </c>
      <c r="G38" s="37">
        <v>0.6</v>
      </c>
      <c r="H38" s="37">
        <v>0.59</v>
      </c>
      <c r="I38" s="37">
        <v>0.43</v>
      </c>
      <c r="J38" s="38">
        <v>0.78</v>
      </c>
      <c r="K38" s="22"/>
      <c r="L38" s="22"/>
      <c r="M38" s="22"/>
      <c r="N38" s="22"/>
      <c r="O38" s="22"/>
      <c r="P38" s="22"/>
    </row>
    <row r="39" spans="1:16" ht="39" customHeight="1" x14ac:dyDescent="0.15">
      <c r="A39" s="22"/>
      <c r="B39" s="35"/>
      <c r="C39" s="1200" t="s">
        <v>554</v>
      </c>
      <c r="D39" s="1201"/>
      <c r="E39" s="1202"/>
      <c r="F39" s="36">
        <v>0.01</v>
      </c>
      <c r="G39" s="37">
        <v>0.05</v>
      </c>
      <c r="H39" s="37">
        <v>0.08</v>
      </c>
      <c r="I39" s="37">
        <v>0.12</v>
      </c>
      <c r="J39" s="38">
        <v>0.16</v>
      </c>
      <c r="K39" s="22"/>
      <c r="L39" s="22"/>
      <c r="M39" s="22"/>
      <c r="N39" s="22"/>
      <c r="O39" s="22"/>
      <c r="P39" s="22"/>
    </row>
    <row r="40" spans="1:16" ht="39" customHeight="1" x14ac:dyDescent="0.15">
      <c r="A40" s="22"/>
      <c r="B40" s="35"/>
      <c r="C40" s="1200" t="s">
        <v>555</v>
      </c>
      <c r="D40" s="1201"/>
      <c r="E40" s="1202"/>
      <c r="F40" s="36">
        <v>0</v>
      </c>
      <c r="G40" s="37">
        <v>0.02</v>
      </c>
      <c r="H40" s="37">
        <v>0.01</v>
      </c>
      <c r="I40" s="37">
        <v>0.02</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556</v>
      </c>
      <c r="D42" s="1201"/>
      <c r="E42" s="1202"/>
      <c r="F42" s="36" t="s">
        <v>501</v>
      </c>
      <c r="G42" s="37" t="s">
        <v>501</v>
      </c>
      <c r="H42" s="37" t="s">
        <v>501</v>
      </c>
      <c r="I42" s="37" t="s">
        <v>501</v>
      </c>
      <c r="J42" s="38" t="s">
        <v>501</v>
      </c>
      <c r="K42" s="22"/>
      <c r="L42" s="22"/>
      <c r="M42" s="22"/>
      <c r="N42" s="22"/>
      <c r="O42" s="22"/>
      <c r="P42" s="22"/>
    </row>
    <row r="43" spans="1:16" ht="39" customHeight="1" thickBot="1" x14ac:dyDescent="0.2">
      <c r="A43" s="22"/>
      <c r="B43" s="40"/>
      <c r="C43" s="1203" t="s">
        <v>557</v>
      </c>
      <c r="D43" s="1204"/>
      <c r="E43" s="1205"/>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w25pFzwRhGcu26RqGjFQPK3wSxvRIBYbRh7/NcFA7msqDWmNBFSr8kv8Xyzq5miyGeq1KvXekSeJXEd7OXXyQ==" saltValue="96RES1937sRQvq+y0v1u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219</v>
      </c>
      <c r="L45" s="60">
        <v>234</v>
      </c>
      <c r="M45" s="60">
        <v>249</v>
      </c>
      <c r="N45" s="60">
        <v>258</v>
      </c>
      <c r="O45" s="61">
        <v>261</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501</v>
      </c>
      <c r="L46" s="64" t="s">
        <v>501</v>
      </c>
      <c r="M46" s="64" t="s">
        <v>501</v>
      </c>
      <c r="N46" s="64" t="s">
        <v>501</v>
      </c>
      <c r="O46" s="65" t="s">
        <v>501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501</v>
      </c>
      <c r="L47" s="64" t="s">
        <v>501</v>
      </c>
      <c r="M47" s="64" t="s">
        <v>501</v>
      </c>
      <c r="N47" s="64" t="s">
        <v>501</v>
      </c>
      <c r="O47" s="65" t="s">
        <v>501</v>
      </c>
      <c r="P47" s="48"/>
      <c r="Q47" s="48"/>
      <c r="R47" s="48"/>
      <c r="S47" s="48"/>
      <c r="T47" s="48"/>
      <c r="U47" s="48"/>
    </row>
    <row r="48" spans="1:21" ht="30.75" customHeight="1" x14ac:dyDescent="0.15">
      <c r="A48" s="48"/>
      <c r="B48" s="1228"/>
      <c r="C48" s="1229"/>
      <c r="D48" s="62"/>
      <c r="E48" s="1210" t="s">
        <v>15</v>
      </c>
      <c r="F48" s="1210"/>
      <c r="G48" s="1210"/>
      <c r="H48" s="1210"/>
      <c r="I48" s="1210"/>
      <c r="J48" s="1211"/>
      <c r="K48" s="63">
        <v>204</v>
      </c>
      <c r="L48" s="64">
        <v>205</v>
      </c>
      <c r="M48" s="64">
        <v>210</v>
      </c>
      <c r="N48" s="64">
        <v>207</v>
      </c>
      <c r="O48" s="65">
        <v>203</v>
      </c>
      <c r="P48" s="48"/>
      <c r="Q48" s="48"/>
      <c r="R48" s="48"/>
      <c r="S48" s="48"/>
      <c r="T48" s="48"/>
      <c r="U48" s="48"/>
    </row>
    <row r="49" spans="1:21" ht="30.75" customHeight="1" x14ac:dyDescent="0.15">
      <c r="A49" s="48"/>
      <c r="B49" s="1228"/>
      <c r="C49" s="1229"/>
      <c r="D49" s="62"/>
      <c r="E49" s="1210" t="s">
        <v>16</v>
      </c>
      <c r="F49" s="1210"/>
      <c r="G49" s="1210"/>
      <c r="H49" s="1210"/>
      <c r="I49" s="1210"/>
      <c r="J49" s="1211"/>
      <c r="K49" s="63">
        <v>42</v>
      </c>
      <c r="L49" s="64">
        <v>17</v>
      </c>
      <c r="M49" s="64">
        <v>19</v>
      </c>
      <c r="N49" s="64">
        <v>21</v>
      </c>
      <c r="O49" s="65">
        <v>24</v>
      </c>
      <c r="P49" s="48"/>
      <c r="Q49" s="48"/>
      <c r="R49" s="48"/>
      <c r="S49" s="48"/>
      <c r="T49" s="48"/>
      <c r="U49" s="48"/>
    </row>
    <row r="50" spans="1:21" ht="30.75" customHeight="1" x14ac:dyDescent="0.15">
      <c r="A50" s="48"/>
      <c r="B50" s="1228"/>
      <c r="C50" s="1229"/>
      <c r="D50" s="62"/>
      <c r="E50" s="1210" t="s">
        <v>17</v>
      </c>
      <c r="F50" s="1210"/>
      <c r="G50" s="1210"/>
      <c r="H50" s="1210"/>
      <c r="I50" s="1210"/>
      <c r="J50" s="1211"/>
      <c r="K50" s="63">
        <v>33</v>
      </c>
      <c r="L50" s="64">
        <v>26</v>
      </c>
      <c r="M50" s="64">
        <v>18</v>
      </c>
      <c r="N50" s="64">
        <v>10</v>
      </c>
      <c r="O50" s="65">
        <v>4</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501</v>
      </c>
      <c r="L51" s="64" t="s">
        <v>501</v>
      </c>
      <c r="M51" s="64" t="s">
        <v>501</v>
      </c>
      <c r="N51" s="64" t="s">
        <v>501</v>
      </c>
      <c r="O51" s="65" t="s">
        <v>501</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360</v>
      </c>
      <c r="L52" s="64">
        <v>346</v>
      </c>
      <c r="M52" s="64">
        <v>358</v>
      </c>
      <c r="N52" s="64">
        <v>359</v>
      </c>
      <c r="O52" s="65">
        <v>350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138</v>
      </c>
      <c r="L53" s="69">
        <v>136</v>
      </c>
      <c r="M53" s="69">
        <v>138</v>
      </c>
      <c r="N53" s="69">
        <v>137</v>
      </c>
      <c r="O53" s="70">
        <v>142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581</v>
      </c>
      <c r="L57" s="83" t="s">
        <v>581</v>
      </c>
      <c r="M57" s="83" t="s">
        <v>581</v>
      </c>
      <c r="N57" s="83" t="s">
        <v>581</v>
      </c>
      <c r="O57" s="84" t="s">
        <v>581</v>
      </c>
    </row>
    <row r="58" spans="1:21" ht="31.5" customHeight="1" thickBot="1" x14ac:dyDescent="0.2">
      <c r="B58" s="1218"/>
      <c r="C58" s="1219"/>
      <c r="D58" s="1223" t="s">
        <v>27</v>
      </c>
      <c r="E58" s="1224"/>
      <c r="F58" s="1224"/>
      <c r="G58" s="1224"/>
      <c r="H58" s="1224"/>
      <c r="I58" s="1224"/>
      <c r="J58" s="1225"/>
      <c r="K58" s="85" t="s">
        <v>581</v>
      </c>
      <c r="L58" s="86" t="s">
        <v>581</v>
      </c>
      <c r="M58" s="86" t="s">
        <v>581</v>
      </c>
      <c r="N58" s="86" t="s">
        <v>581</v>
      </c>
      <c r="O58" s="87" t="s">
        <v>581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9jYkdwz0r+imXmygrz+Fv6gaNK4dCJ5Sgu4aPpDcY6I/Wp5BJ4cJW89ZEUOUqo2oQBc/rJ+a1pOqRx6u6jZ+A==" saltValue="3K1iuermv+jPKjRHp7Qm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46" t="s">
        <v>30</v>
      </c>
      <c r="C41" s="1247"/>
      <c r="D41" s="101"/>
      <c r="E41" s="1248" t="s">
        <v>31</v>
      </c>
      <c r="F41" s="1248"/>
      <c r="G41" s="1248"/>
      <c r="H41" s="1249"/>
      <c r="I41" s="102">
        <v>3049</v>
      </c>
      <c r="J41" s="103">
        <v>3443</v>
      </c>
      <c r="K41" s="103">
        <v>3936</v>
      </c>
      <c r="L41" s="103">
        <v>3999</v>
      </c>
      <c r="M41" s="104">
        <v>3914</v>
      </c>
    </row>
    <row r="42" spans="2:13" ht="27.75" customHeight="1" x14ac:dyDescent="0.15">
      <c r="B42" s="1236"/>
      <c r="C42" s="1237"/>
      <c r="D42" s="105"/>
      <c r="E42" s="1240" t="s">
        <v>32</v>
      </c>
      <c r="F42" s="1240"/>
      <c r="G42" s="1240"/>
      <c r="H42" s="1241"/>
      <c r="I42" s="106">
        <v>64</v>
      </c>
      <c r="J42" s="107">
        <v>39</v>
      </c>
      <c r="K42" s="107">
        <v>22</v>
      </c>
      <c r="L42" s="107">
        <v>12</v>
      </c>
      <c r="M42" s="108">
        <v>8</v>
      </c>
    </row>
    <row r="43" spans="2:13" ht="27.75" customHeight="1" x14ac:dyDescent="0.15">
      <c r="B43" s="1236"/>
      <c r="C43" s="1237"/>
      <c r="D43" s="105"/>
      <c r="E43" s="1240" t="s">
        <v>33</v>
      </c>
      <c r="F43" s="1240"/>
      <c r="G43" s="1240"/>
      <c r="H43" s="1241"/>
      <c r="I43" s="106">
        <v>2191</v>
      </c>
      <c r="J43" s="107">
        <v>2074</v>
      </c>
      <c r="K43" s="107">
        <v>2088</v>
      </c>
      <c r="L43" s="107">
        <v>1929</v>
      </c>
      <c r="M43" s="108">
        <v>1774</v>
      </c>
    </row>
    <row r="44" spans="2:13" ht="27.75" customHeight="1" x14ac:dyDescent="0.15">
      <c r="B44" s="1236"/>
      <c r="C44" s="1237"/>
      <c r="D44" s="105"/>
      <c r="E44" s="1240" t="s">
        <v>34</v>
      </c>
      <c r="F44" s="1240"/>
      <c r="G44" s="1240"/>
      <c r="H44" s="1241"/>
      <c r="I44" s="106">
        <v>152</v>
      </c>
      <c r="J44" s="107">
        <v>173</v>
      </c>
      <c r="K44" s="107">
        <v>170</v>
      </c>
      <c r="L44" s="107">
        <v>152</v>
      </c>
      <c r="M44" s="108">
        <v>132</v>
      </c>
    </row>
    <row r="45" spans="2:13" ht="27.75" customHeight="1" x14ac:dyDescent="0.15">
      <c r="B45" s="1236"/>
      <c r="C45" s="1237"/>
      <c r="D45" s="105"/>
      <c r="E45" s="1240" t="s">
        <v>35</v>
      </c>
      <c r="F45" s="1240"/>
      <c r="G45" s="1240"/>
      <c r="H45" s="1241"/>
      <c r="I45" s="106">
        <v>1003</v>
      </c>
      <c r="J45" s="107">
        <v>888</v>
      </c>
      <c r="K45" s="107">
        <v>1039</v>
      </c>
      <c r="L45" s="107">
        <v>990</v>
      </c>
      <c r="M45" s="108">
        <v>896</v>
      </c>
    </row>
    <row r="46" spans="2:13" ht="27.75" customHeight="1" x14ac:dyDescent="0.15">
      <c r="B46" s="1236"/>
      <c r="C46" s="1237"/>
      <c r="D46" s="109"/>
      <c r="E46" s="1240" t="s">
        <v>36</v>
      </c>
      <c r="F46" s="1240"/>
      <c r="G46" s="1240"/>
      <c r="H46" s="1241"/>
      <c r="I46" s="106" t="s">
        <v>501</v>
      </c>
      <c r="J46" s="107">
        <v>0</v>
      </c>
      <c r="K46" s="107">
        <v>0</v>
      </c>
      <c r="L46" s="107" t="s">
        <v>501</v>
      </c>
      <c r="M46" s="108" t="s">
        <v>501</v>
      </c>
    </row>
    <row r="47" spans="2:13" ht="27.75" customHeight="1" x14ac:dyDescent="0.15">
      <c r="B47" s="1236"/>
      <c r="C47" s="1237"/>
      <c r="D47" s="110"/>
      <c r="E47" s="1250" t="s">
        <v>37</v>
      </c>
      <c r="F47" s="1251"/>
      <c r="G47" s="1251"/>
      <c r="H47" s="1252"/>
      <c r="I47" s="106" t="s">
        <v>501</v>
      </c>
      <c r="J47" s="107" t="s">
        <v>501</v>
      </c>
      <c r="K47" s="107" t="s">
        <v>501</v>
      </c>
      <c r="L47" s="107" t="s">
        <v>501</v>
      </c>
      <c r="M47" s="108" t="s">
        <v>501</v>
      </c>
    </row>
    <row r="48" spans="2:13" ht="27.75" customHeight="1" x14ac:dyDescent="0.15">
      <c r="B48" s="1236"/>
      <c r="C48" s="1237"/>
      <c r="D48" s="105"/>
      <c r="E48" s="1240" t="s">
        <v>38</v>
      </c>
      <c r="F48" s="1240"/>
      <c r="G48" s="1240"/>
      <c r="H48" s="1241"/>
      <c r="I48" s="106" t="s">
        <v>501</v>
      </c>
      <c r="J48" s="107" t="s">
        <v>501</v>
      </c>
      <c r="K48" s="107" t="s">
        <v>501</v>
      </c>
      <c r="L48" s="107" t="s">
        <v>501</v>
      </c>
      <c r="M48" s="108" t="s">
        <v>501</v>
      </c>
    </row>
    <row r="49" spans="2:13" ht="27.75" customHeight="1" x14ac:dyDescent="0.15">
      <c r="B49" s="1238"/>
      <c r="C49" s="1239"/>
      <c r="D49" s="105"/>
      <c r="E49" s="1240" t="s">
        <v>39</v>
      </c>
      <c r="F49" s="1240"/>
      <c r="G49" s="1240"/>
      <c r="H49" s="1241"/>
      <c r="I49" s="106" t="s">
        <v>501</v>
      </c>
      <c r="J49" s="107" t="s">
        <v>501</v>
      </c>
      <c r="K49" s="107" t="s">
        <v>501</v>
      </c>
      <c r="L49" s="107" t="s">
        <v>501</v>
      </c>
      <c r="M49" s="108" t="s">
        <v>501</v>
      </c>
    </row>
    <row r="50" spans="2:13" ht="27.75" customHeight="1" x14ac:dyDescent="0.15">
      <c r="B50" s="1234" t="s">
        <v>40</v>
      </c>
      <c r="C50" s="1235"/>
      <c r="D50" s="111"/>
      <c r="E50" s="1240" t="s">
        <v>41</v>
      </c>
      <c r="F50" s="1240"/>
      <c r="G50" s="1240"/>
      <c r="H50" s="1241"/>
      <c r="I50" s="106">
        <v>1590</v>
      </c>
      <c r="J50" s="107">
        <v>1577</v>
      </c>
      <c r="K50" s="107">
        <v>1515</v>
      </c>
      <c r="L50" s="107">
        <v>1913</v>
      </c>
      <c r="M50" s="108">
        <v>2402</v>
      </c>
    </row>
    <row r="51" spans="2:13" ht="27.75" customHeight="1" x14ac:dyDescent="0.15">
      <c r="B51" s="1236"/>
      <c r="C51" s="1237"/>
      <c r="D51" s="105"/>
      <c r="E51" s="1240" t="s">
        <v>42</v>
      </c>
      <c r="F51" s="1240"/>
      <c r="G51" s="1240"/>
      <c r="H51" s="1241"/>
      <c r="I51" s="106">
        <v>154</v>
      </c>
      <c r="J51" s="107">
        <v>177</v>
      </c>
      <c r="K51" s="107">
        <v>142</v>
      </c>
      <c r="L51" s="107">
        <v>110</v>
      </c>
      <c r="M51" s="108">
        <v>70</v>
      </c>
    </row>
    <row r="52" spans="2:13" ht="27.75" customHeight="1" x14ac:dyDescent="0.15">
      <c r="B52" s="1238"/>
      <c r="C52" s="1239"/>
      <c r="D52" s="105"/>
      <c r="E52" s="1240" t="s">
        <v>43</v>
      </c>
      <c r="F52" s="1240"/>
      <c r="G52" s="1240"/>
      <c r="H52" s="1241"/>
      <c r="I52" s="106">
        <v>3845</v>
      </c>
      <c r="J52" s="107">
        <v>3896</v>
      </c>
      <c r="K52" s="107">
        <v>4030</v>
      </c>
      <c r="L52" s="107">
        <v>3875</v>
      </c>
      <c r="M52" s="108">
        <v>3856</v>
      </c>
    </row>
    <row r="53" spans="2:13" ht="27.75" customHeight="1" thickBot="1" x14ac:dyDescent="0.2">
      <c r="B53" s="1242" t="s">
        <v>44</v>
      </c>
      <c r="C53" s="1243"/>
      <c r="D53" s="112"/>
      <c r="E53" s="1244" t="s">
        <v>45</v>
      </c>
      <c r="F53" s="1244"/>
      <c r="G53" s="1244"/>
      <c r="H53" s="1245"/>
      <c r="I53" s="113">
        <v>869</v>
      </c>
      <c r="J53" s="114">
        <v>967</v>
      </c>
      <c r="K53" s="114">
        <v>1568</v>
      </c>
      <c r="L53" s="114">
        <v>1184</v>
      </c>
      <c r="M53" s="115">
        <v>396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jTeeMAQ7WLT8h5crubBWvyJRsphYN6RbZrQYFpwx3t5QKhSLLpg1/Q4590IrOcT8iSPlP65F712z6A2XWzjPw==" saltValue="o2dEWd7icCLhTpmWNg7O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61" t="s">
        <v>48</v>
      </c>
      <c r="D55" s="1261"/>
      <c r="E55" s="1262"/>
      <c r="F55" s="127">
        <v>251</v>
      </c>
      <c r="G55" s="127">
        <v>251</v>
      </c>
      <c r="H55" s="128">
        <v>251</v>
      </c>
    </row>
    <row r="56" spans="2:8" ht="52.5" customHeight="1" x14ac:dyDescent="0.15">
      <c r="B56" s="129"/>
      <c r="C56" s="1263" t="s">
        <v>49</v>
      </c>
      <c r="D56" s="1263"/>
      <c r="E56" s="1264"/>
      <c r="F56" s="130">
        <v>124</v>
      </c>
      <c r="G56" s="130">
        <v>174</v>
      </c>
      <c r="H56" s="131">
        <v>174</v>
      </c>
    </row>
    <row r="57" spans="2:8" ht="53.25" customHeight="1" x14ac:dyDescent="0.15">
      <c r="B57" s="129"/>
      <c r="C57" s="1265" t="s">
        <v>50</v>
      </c>
      <c r="D57" s="1265"/>
      <c r="E57" s="1266"/>
      <c r="F57" s="132">
        <v>1070</v>
      </c>
      <c r="G57" s="132">
        <v>1368</v>
      </c>
      <c r="H57" s="133">
        <v>1768</v>
      </c>
    </row>
    <row r="58" spans="2:8" ht="45.75" customHeight="1" x14ac:dyDescent="0.15">
      <c r="B58" s="134"/>
      <c r="C58" s="1253" t="s">
        <v>563</v>
      </c>
      <c r="D58" s="1254"/>
      <c r="E58" s="1255"/>
      <c r="F58" s="135">
        <v>646</v>
      </c>
      <c r="G58" s="135">
        <v>696</v>
      </c>
      <c r="H58" s="136">
        <v>696</v>
      </c>
    </row>
    <row r="59" spans="2:8" ht="45.75" customHeight="1" x14ac:dyDescent="0.15">
      <c r="B59" s="134"/>
      <c r="C59" s="1253" t="s">
        <v>564</v>
      </c>
      <c r="D59" s="1254"/>
      <c r="E59" s="1255"/>
      <c r="F59" s="135">
        <v>54</v>
      </c>
      <c r="G59" s="135">
        <v>253</v>
      </c>
      <c r="H59" s="136">
        <v>653</v>
      </c>
    </row>
    <row r="60" spans="2:8" ht="45.75" customHeight="1" x14ac:dyDescent="0.15">
      <c r="B60" s="134"/>
      <c r="C60" s="1253" t="s">
        <v>565</v>
      </c>
      <c r="D60" s="1254"/>
      <c r="E60" s="1255"/>
      <c r="F60" s="135">
        <v>184</v>
      </c>
      <c r="G60" s="135">
        <v>184</v>
      </c>
      <c r="H60" s="136">
        <v>184</v>
      </c>
    </row>
    <row r="61" spans="2:8" ht="45.75" customHeight="1" x14ac:dyDescent="0.15">
      <c r="B61" s="134"/>
      <c r="C61" s="1253" t="s">
        <v>566</v>
      </c>
      <c r="D61" s="1254"/>
      <c r="E61" s="1255"/>
      <c r="F61" s="135">
        <v>22</v>
      </c>
      <c r="G61" s="135">
        <v>72</v>
      </c>
      <c r="H61" s="136">
        <v>72</v>
      </c>
    </row>
    <row r="62" spans="2:8" ht="45.75" customHeight="1" thickBot="1" x14ac:dyDescent="0.2">
      <c r="B62" s="137"/>
      <c r="C62" s="1256" t="s">
        <v>567</v>
      </c>
      <c r="D62" s="1257"/>
      <c r="E62" s="1258"/>
      <c r="F62" s="138">
        <v>71</v>
      </c>
      <c r="G62" s="138">
        <v>71</v>
      </c>
      <c r="H62" s="139">
        <v>71</v>
      </c>
    </row>
    <row r="63" spans="2:8" ht="52.5" customHeight="1" thickBot="1" x14ac:dyDescent="0.2">
      <c r="B63" s="140"/>
      <c r="C63" s="1259" t="s">
        <v>51</v>
      </c>
      <c r="D63" s="1259"/>
      <c r="E63" s="1260"/>
      <c r="F63" s="141">
        <v>1445</v>
      </c>
      <c r="G63" s="141">
        <v>1793</v>
      </c>
      <c r="H63" s="142">
        <v>2192</v>
      </c>
    </row>
    <row r="64" spans="2:8" ht="15" customHeight="1" x14ac:dyDescent="0.15"/>
    <row r="65" ht="0" hidden="1" customHeight="1" x14ac:dyDescent="0.15"/>
    <row r="66" ht="0" hidden="1" customHeight="1" x14ac:dyDescent="0.15"/>
  </sheetData>
  <sheetProtection algorithmName="SHA-512" hashValue="yIS9eSbEjHnXcLMWCc6s9jQFQKj2dWa4oNH7b34LD+0ePno5IxUgL59cax1WRL8ZwVNlsVElz1gzrMvZI/q0Xg==" saltValue="u66AEx2dTv91CTTYQhYh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17959</v>
      </c>
      <c r="E3" s="161"/>
      <c r="F3" s="162">
        <v>158564</v>
      </c>
      <c r="G3" s="163"/>
      <c r="H3" s="164"/>
    </row>
    <row r="4" spans="1:8" x14ac:dyDescent="0.15">
      <c r="A4" s="165"/>
      <c r="B4" s="166"/>
      <c r="C4" s="167"/>
      <c r="D4" s="168">
        <v>12996</v>
      </c>
      <c r="E4" s="169"/>
      <c r="F4" s="170">
        <v>48412</v>
      </c>
      <c r="G4" s="171"/>
      <c r="H4" s="172"/>
    </row>
    <row r="5" spans="1:8" x14ac:dyDescent="0.15">
      <c r="A5" s="153" t="s">
        <v>534</v>
      </c>
      <c r="B5" s="158"/>
      <c r="C5" s="159"/>
      <c r="D5" s="160">
        <v>116288</v>
      </c>
      <c r="E5" s="161"/>
      <c r="F5" s="162">
        <v>128611</v>
      </c>
      <c r="G5" s="163"/>
      <c r="H5" s="164"/>
    </row>
    <row r="6" spans="1:8" x14ac:dyDescent="0.15">
      <c r="A6" s="165"/>
      <c r="B6" s="166"/>
      <c r="C6" s="167"/>
      <c r="D6" s="168">
        <v>58159</v>
      </c>
      <c r="E6" s="169"/>
      <c r="F6" s="170">
        <v>61552</v>
      </c>
      <c r="G6" s="171"/>
      <c r="H6" s="172"/>
    </row>
    <row r="7" spans="1:8" x14ac:dyDescent="0.15">
      <c r="A7" s="153" t="s">
        <v>535</v>
      </c>
      <c r="B7" s="158"/>
      <c r="C7" s="159"/>
      <c r="D7" s="160">
        <v>194568</v>
      </c>
      <c r="E7" s="161"/>
      <c r="F7" s="162">
        <v>138651</v>
      </c>
      <c r="G7" s="163"/>
      <c r="H7" s="164"/>
    </row>
    <row r="8" spans="1:8" x14ac:dyDescent="0.15">
      <c r="A8" s="165"/>
      <c r="B8" s="166"/>
      <c r="C8" s="167"/>
      <c r="D8" s="168">
        <v>68031</v>
      </c>
      <c r="E8" s="169"/>
      <c r="F8" s="170">
        <v>71211</v>
      </c>
      <c r="G8" s="171"/>
      <c r="H8" s="172"/>
    </row>
    <row r="9" spans="1:8" x14ac:dyDescent="0.15">
      <c r="A9" s="153" t="s">
        <v>536</v>
      </c>
      <c r="B9" s="158"/>
      <c r="C9" s="159"/>
      <c r="D9" s="160">
        <v>61614</v>
      </c>
      <c r="E9" s="161"/>
      <c r="F9" s="162">
        <v>122882</v>
      </c>
      <c r="G9" s="163"/>
      <c r="H9" s="164"/>
    </row>
    <row r="10" spans="1:8" x14ac:dyDescent="0.15">
      <c r="A10" s="165"/>
      <c r="B10" s="166"/>
      <c r="C10" s="167"/>
      <c r="D10" s="168">
        <v>32707</v>
      </c>
      <c r="E10" s="169"/>
      <c r="F10" s="170">
        <v>65785</v>
      </c>
      <c r="G10" s="171"/>
      <c r="H10" s="172"/>
    </row>
    <row r="11" spans="1:8" x14ac:dyDescent="0.15">
      <c r="A11" s="153" t="s">
        <v>537</v>
      </c>
      <c r="B11" s="158"/>
      <c r="C11" s="159"/>
      <c r="D11" s="160">
        <v>45828</v>
      </c>
      <c r="E11" s="161"/>
      <c r="F11" s="162">
        <v>114790</v>
      </c>
      <c r="G11" s="163"/>
      <c r="H11" s="164"/>
    </row>
    <row r="12" spans="1:8" x14ac:dyDescent="0.15">
      <c r="A12" s="165"/>
      <c r="B12" s="166"/>
      <c r="C12" s="173"/>
      <c r="D12" s="168">
        <v>31947</v>
      </c>
      <c r="E12" s="169"/>
      <c r="F12" s="170">
        <v>55601</v>
      </c>
      <c r="G12" s="171"/>
      <c r="H12" s="172"/>
    </row>
    <row r="13" spans="1:8" x14ac:dyDescent="0.15">
      <c r="A13" s="153"/>
      <c r="B13" s="158"/>
      <c r="C13" s="174"/>
      <c r="D13" s="175">
        <v>87251</v>
      </c>
      <c r="E13" s="176"/>
      <c r="F13" s="177">
        <v>132700</v>
      </c>
      <c r="G13" s="178"/>
      <c r="H13" s="164"/>
    </row>
    <row r="14" spans="1:8" x14ac:dyDescent="0.15">
      <c r="A14" s="165"/>
      <c r="B14" s="166"/>
      <c r="C14" s="167"/>
      <c r="D14" s="168">
        <v>40768</v>
      </c>
      <c r="E14" s="169"/>
      <c r="F14" s="170">
        <v>60512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10.84</v>
      </c>
      <c r="C19" s="179">
        <f>ROUND(VALUE(SUBSTITUTE(実質収支比率等に係る経年分析!G$48,"▲","-")),2)</f>
        <v>11.82</v>
      </c>
      <c r="D19" s="179">
        <f>ROUND(VALUE(SUBSTITUTE(実質収支比率等に係る経年分析!H$48,"▲","-")),2)</f>
        <v>13.71</v>
      </c>
      <c r="E19" s="179">
        <f>ROUND(VALUE(SUBSTITUTE(実質収支比率等に係る経年分析!I$48,"▲","-")),2)</f>
        <v>14.38</v>
      </c>
      <c r="F19" s="179">
        <f>ROUND(VALUE(SUBSTITUTE(実質収支比率等に係る経年分析!J$48,"▲","-")),2)</f>
        <v>9.91</v>
      </c>
    </row>
    <row r="20" spans="1:11" x14ac:dyDescent="0.15">
      <c r="A20" s="179" t="s">
        <v>55</v>
      </c>
      <c r="B20" s="179">
        <f>ROUND(VALUE(SUBSTITUTE(実質収支比率等に係る経年分析!F$47,"▲","-")),2)</f>
        <v>9</v>
      </c>
      <c r="C20" s="179">
        <f>ROUND(VALUE(SUBSTITUTE(実質収支比率等に係る経年分析!G$47,"▲","-")),2)</f>
        <v>8.69</v>
      </c>
      <c r="D20" s="179">
        <f>ROUND(VALUE(SUBSTITUTE(実質収支比率等に係る経年分析!H$47,"▲","-")),2)</f>
        <v>8.43</v>
      </c>
      <c r="E20" s="179">
        <f>ROUND(VALUE(SUBSTITUTE(実質収支比率等に係る経年分析!I$47,"▲","-")),2)</f>
        <v>8.39</v>
      </c>
      <c r="F20" s="179">
        <f>ROUND(VALUE(SUBSTITUTE(実質収支比率等に係る経年分析!J$47,"▲","-")),2)</f>
        <v>8.4700000000000006</v>
      </c>
    </row>
    <row r="21" spans="1:11" x14ac:dyDescent="0.15">
      <c r="A21" s="179" t="s">
        <v>56</v>
      </c>
      <c r="B21" s="179">
        <f>IF(ISNUMBER(VALUE(SUBSTITUTE(実質収支比率等に係る経年分析!F$49,"▲","-"))),ROUND(VALUE(SUBSTITUTE(実質収支比率等に係る経年分析!F$49,"▲","-")),2),NA())</f>
        <v>-0.33</v>
      </c>
      <c r="C21" s="179">
        <f>IF(ISNUMBER(VALUE(SUBSTITUTE(実質収支比率等に係る経年分析!G$49,"▲","-"))),ROUND(VALUE(SUBSTITUTE(実質収支比率等に係る経年分析!G$49,"▲","-")),2),NA())</f>
        <v>1.37</v>
      </c>
      <c r="D21" s="179">
        <f>IF(ISNUMBER(VALUE(SUBSTITUTE(実質収支比率等に係る経年分析!H$49,"▲","-"))),ROUND(VALUE(SUBSTITUTE(実質収支比率等に係る経年分析!H$49,"▲","-")),2),NA())</f>
        <v>1.28</v>
      </c>
      <c r="E21" s="179">
        <f>IF(ISNUMBER(VALUE(SUBSTITUTE(実質収支比率等に係る経年分析!I$49,"▲","-"))),ROUND(VALUE(SUBSTITUTE(実質収支比率等に係る経年分析!I$49,"▲","-")),2),NA())</f>
        <v>0.74</v>
      </c>
      <c r="F21" s="179">
        <f>IF(ISNUMBER(VALUE(SUBSTITUTE(実質収支比率等に係る経年分析!J$49,"▲","-"))),ROUND(VALUE(SUBSTITUTE(実質収支比率等に係る経年分析!J$49,"▲","-")),2),NA())</f>
        <v>-4.5999999999999996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0.16</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2.86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4.32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2.4300000000000002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4.1100000000000003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4.45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4.1900000000000004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4.57</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6.26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10.84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11.82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360</v>
      </c>
      <c r="E42" s="181"/>
      <c r="F42" s="181"/>
      <c r="G42" s="181">
        <f>'実質公債費比率（分子）の構造'!L$52</f>
        <v>346</v>
      </c>
      <c r="H42" s="181"/>
      <c r="I42" s="181"/>
      <c r="J42" s="181">
        <f>'実質公債費比率（分子）の構造'!M$52</f>
        <v>358</v>
      </c>
      <c r="K42" s="181"/>
      <c r="L42" s="181"/>
      <c r="M42" s="181">
        <f>'実質公債費比率（分子）の構造'!N$52</f>
        <v>359</v>
      </c>
      <c r="N42" s="181"/>
      <c r="O42" s="181"/>
      <c r="P42" s="181">
        <f>'実質公債費比率（分子）の構造'!O$52</f>
        <v>350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33</v>
      </c>
      <c r="C44" s="181"/>
      <c r="D44" s="181"/>
      <c r="E44" s="181">
        <f>'実質公債費比率（分子）の構造'!L$50</f>
        <v>26</v>
      </c>
      <c r="F44" s="181"/>
      <c r="G44" s="181"/>
      <c r="H44" s="181">
        <f>'実質公債費比率（分子）の構造'!M$50</f>
        <v>18</v>
      </c>
      <c r="I44" s="181"/>
      <c r="J44" s="181"/>
      <c r="K44" s="181">
        <f>'実質公債費比率（分子）の構造'!N$50</f>
        <v>10</v>
      </c>
      <c r="L44" s="181"/>
      <c r="M44" s="181"/>
      <c r="N44" s="181">
        <f>'実質公債費比率（分子）の構造'!O$50</f>
        <v>4</v>
      </c>
      <c r="O44" s="181"/>
      <c r="P44" s="181"/>
    </row>
    <row r="45" spans="1:16" x14ac:dyDescent="0.15">
      <c r="A45" s="181" t="s">
        <v>66</v>
      </c>
      <c r="B45" s="181">
        <f>'実質公債費比率（分子）の構造'!K$49</f>
        <v>42</v>
      </c>
      <c r="C45" s="181"/>
      <c r="D45" s="181"/>
      <c r="E45" s="181">
        <f>'実質公債費比率（分子）の構造'!L$49</f>
        <v>17</v>
      </c>
      <c r="F45" s="181"/>
      <c r="G45" s="181"/>
      <c r="H45" s="181">
        <f>'実質公債費比率（分子）の構造'!M$49</f>
        <v>19</v>
      </c>
      <c r="I45" s="181"/>
      <c r="J45" s="181"/>
      <c r="K45" s="181">
        <f>'実質公債費比率（分子）の構造'!N$49</f>
        <v>21</v>
      </c>
      <c r="L45" s="181"/>
      <c r="M45" s="181"/>
      <c r="N45" s="181">
        <f>'実質公債費比率（分子）の構造'!O$49</f>
        <v>24</v>
      </c>
      <c r="O45" s="181"/>
      <c r="P45" s="181"/>
    </row>
    <row r="46" spans="1:16" x14ac:dyDescent="0.15">
      <c r="A46" s="181" t="s">
        <v>67</v>
      </c>
      <c r="B46" s="181">
        <f>'実質公債費比率（分子）の構造'!K$48</f>
        <v>204</v>
      </c>
      <c r="C46" s="181"/>
      <c r="D46" s="181"/>
      <c r="E46" s="181">
        <f>'実質公債費比率（分子）の構造'!L$48</f>
        <v>205</v>
      </c>
      <c r="F46" s="181"/>
      <c r="G46" s="181"/>
      <c r="H46" s="181">
        <f>'実質公債費比率（分子）の構造'!M$48</f>
        <v>210</v>
      </c>
      <c r="I46" s="181"/>
      <c r="J46" s="181"/>
      <c r="K46" s="181">
        <f>'実質公債費比率（分子）の構造'!N$48</f>
        <v>207</v>
      </c>
      <c r="L46" s="181"/>
      <c r="M46" s="181"/>
      <c r="N46" s="181">
        <f>'実質公債費比率（分子）の構造'!O$48</f>
        <v>203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219</v>
      </c>
      <c r="C49" s="181"/>
      <c r="D49" s="181"/>
      <c r="E49" s="181">
        <f>'実質公債費比率（分子）の構造'!L$45</f>
        <v>234</v>
      </c>
      <c r="F49" s="181"/>
      <c r="G49" s="181"/>
      <c r="H49" s="181">
        <f>'実質公債費比率（分子）の構造'!M$45</f>
        <v>249</v>
      </c>
      <c r="I49" s="181"/>
      <c r="J49" s="181"/>
      <c r="K49" s="181">
        <f>'実質公債費比率（分子）の構造'!N$45</f>
        <v>258</v>
      </c>
      <c r="L49" s="181"/>
      <c r="M49" s="181"/>
      <c r="N49" s="181">
        <f>'実質公債費比率（分子）の構造'!O$45</f>
        <v>261</v>
      </c>
      <c r="O49" s="181"/>
      <c r="P49" s="181"/>
    </row>
    <row r="50" spans="1:16" x14ac:dyDescent="0.15">
      <c r="A50" s="181" t="s">
        <v>71</v>
      </c>
      <c r="B50" s="181" t="e">
        <f>NA()</f>
        <v>#N/A</v>
      </c>
      <c r="C50" s="181">
        <f>IF(ISNUMBER('実質公債費比率（分子）の構造'!K$53),'実質公債費比率（分子）の構造'!K$53,NA())</f>
        <v>138</v>
      </c>
      <c r="D50" s="181" t="e">
        <f>NA()</f>
        <v>#N/A</v>
      </c>
      <c r="E50" s="181" t="e">
        <f>NA()</f>
        <v>#N/A</v>
      </c>
      <c r="F50" s="181">
        <f>IF(ISNUMBER('実質公債費比率（分子）の構造'!L$53),'実質公債費比率（分子）の構造'!L$53,NA())</f>
        <v>136</v>
      </c>
      <c r="G50" s="181" t="e">
        <f>NA()</f>
        <v>#N/A</v>
      </c>
      <c r="H50" s="181" t="e">
        <f>NA()</f>
        <v>#N/A</v>
      </c>
      <c r="I50" s="181">
        <f>IF(ISNUMBER('実質公債費比率（分子）の構造'!M$53),'実質公債費比率（分子）の構造'!M$53,NA())</f>
        <v>138</v>
      </c>
      <c r="J50" s="181" t="e">
        <f>NA()</f>
        <v>#N/A</v>
      </c>
      <c r="K50" s="181" t="e">
        <f>NA()</f>
        <v>#N/A</v>
      </c>
      <c r="L50" s="181">
        <f>IF(ISNUMBER('実質公債費比率（分子）の構造'!N$53),'実質公債費比率（分子）の構造'!N$53,NA())</f>
        <v>137</v>
      </c>
      <c r="M50" s="181" t="e">
        <f>NA()</f>
        <v>#N/A</v>
      </c>
      <c r="N50" s="181" t="e">
        <f>NA()</f>
        <v>#N/A</v>
      </c>
      <c r="O50" s="181">
        <f>IF(ISNUMBER('実質公債費比率（分子）の構造'!O$53),'実質公債費比率（分子）の構造'!O$53,NA())</f>
        <v>142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3845</v>
      </c>
      <c r="E56" s="180"/>
      <c r="F56" s="180"/>
      <c r="G56" s="180">
        <f>'将来負担比率（分子）の構造'!J$52</f>
        <v>3896</v>
      </c>
      <c r="H56" s="180"/>
      <c r="I56" s="180"/>
      <c r="J56" s="180">
        <f>'将来負担比率（分子）の構造'!K$52</f>
        <v>4030</v>
      </c>
      <c r="K56" s="180"/>
      <c r="L56" s="180"/>
      <c r="M56" s="180">
        <f>'将来負担比率（分子）の構造'!L$52</f>
        <v>3875</v>
      </c>
      <c r="N56" s="180"/>
      <c r="O56" s="180"/>
      <c r="P56" s="180">
        <f>'将来負担比率（分子）の構造'!M$52</f>
        <v>3856</v>
      </c>
    </row>
    <row r="57" spans="1:16" x14ac:dyDescent="0.15">
      <c r="A57" s="180" t="s">
        <v>42</v>
      </c>
      <c r="B57" s="180"/>
      <c r="C57" s="180"/>
      <c r="D57" s="180">
        <f>'将来負担比率（分子）の構造'!I$51</f>
        <v>154</v>
      </c>
      <c r="E57" s="180"/>
      <c r="F57" s="180"/>
      <c r="G57" s="180">
        <f>'将来負担比率（分子）の構造'!J$51</f>
        <v>177</v>
      </c>
      <c r="H57" s="180"/>
      <c r="I57" s="180"/>
      <c r="J57" s="180">
        <f>'将来負担比率（分子）の構造'!K$51</f>
        <v>142</v>
      </c>
      <c r="K57" s="180"/>
      <c r="L57" s="180"/>
      <c r="M57" s="180">
        <f>'将来負担比率（分子）の構造'!L$51</f>
        <v>110</v>
      </c>
      <c r="N57" s="180"/>
      <c r="O57" s="180"/>
      <c r="P57" s="180">
        <f>'将来負担比率（分子）の構造'!M$51</f>
        <v>70</v>
      </c>
    </row>
    <row r="58" spans="1:16" x14ac:dyDescent="0.15">
      <c r="A58" s="180" t="s">
        <v>41</v>
      </c>
      <c r="B58" s="180"/>
      <c r="C58" s="180"/>
      <c r="D58" s="180">
        <f>'将来負担比率（分子）の構造'!I$50</f>
        <v>1590</v>
      </c>
      <c r="E58" s="180"/>
      <c r="F58" s="180"/>
      <c r="G58" s="180">
        <f>'将来負担比率（分子）の構造'!J$50</f>
        <v>1577</v>
      </c>
      <c r="H58" s="180"/>
      <c r="I58" s="180"/>
      <c r="J58" s="180">
        <f>'将来負担比率（分子）の構造'!K$50</f>
        <v>1515</v>
      </c>
      <c r="K58" s="180"/>
      <c r="L58" s="180"/>
      <c r="M58" s="180">
        <f>'将来負担比率（分子）の構造'!L$50</f>
        <v>1913</v>
      </c>
      <c r="N58" s="180"/>
      <c r="O58" s="180"/>
      <c r="P58" s="180">
        <f>'将来負担比率（分子）の構造'!M$50</f>
        <v>2402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0</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1003</v>
      </c>
      <c r="C62" s="180"/>
      <c r="D62" s="180"/>
      <c r="E62" s="180">
        <f>'将来負担比率（分子）の構造'!J$45</f>
        <v>888</v>
      </c>
      <c r="F62" s="180"/>
      <c r="G62" s="180"/>
      <c r="H62" s="180">
        <f>'将来負担比率（分子）の構造'!K$45</f>
        <v>1039</v>
      </c>
      <c r="I62" s="180"/>
      <c r="J62" s="180"/>
      <c r="K62" s="180">
        <f>'将来負担比率（分子）の構造'!L$45</f>
        <v>990</v>
      </c>
      <c r="L62" s="180"/>
      <c r="M62" s="180"/>
      <c r="N62" s="180">
        <f>'将来負担比率（分子）の構造'!M$45</f>
        <v>896</v>
      </c>
      <c r="O62" s="180"/>
      <c r="P62" s="180"/>
    </row>
    <row r="63" spans="1:16" x14ac:dyDescent="0.15">
      <c r="A63" s="180" t="s">
        <v>34</v>
      </c>
      <c r="B63" s="180">
        <f>'将来負担比率（分子）の構造'!I$44</f>
        <v>152</v>
      </c>
      <c r="C63" s="180"/>
      <c r="D63" s="180"/>
      <c r="E63" s="180">
        <f>'将来負担比率（分子）の構造'!J$44</f>
        <v>173</v>
      </c>
      <c r="F63" s="180"/>
      <c r="G63" s="180"/>
      <c r="H63" s="180">
        <f>'将来負担比率（分子）の構造'!K$44</f>
        <v>170</v>
      </c>
      <c r="I63" s="180"/>
      <c r="J63" s="180"/>
      <c r="K63" s="180">
        <f>'将来負担比率（分子）の構造'!L$44</f>
        <v>152</v>
      </c>
      <c r="L63" s="180"/>
      <c r="M63" s="180"/>
      <c r="N63" s="180">
        <f>'将来負担比率（分子）の構造'!M$44</f>
        <v>132</v>
      </c>
      <c r="O63" s="180"/>
      <c r="P63" s="180"/>
    </row>
    <row r="64" spans="1:16" x14ac:dyDescent="0.15">
      <c r="A64" s="180" t="s">
        <v>33</v>
      </c>
      <c r="B64" s="180">
        <f>'将来負担比率（分子）の構造'!I$43</f>
        <v>2191</v>
      </c>
      <c r="C64" s="180"/>
      <c r="D64" s="180"/>
      <c r="E64" s="180">
        <f>'将来負担比率（分子）の構造'!J$43</f>
        <v>2074</v>
      </c>
      <c r="F64" s="180"/>
      <c r="G64" s="180"/>
      <c r="H64" s="180">
        <f>'将来負担比率（分子）の構造'!K$43</f>
        <v>2088</v>
      </c>
      <c r="I64" s="180"/>
      <c r="J64" s="180"/>
      <c r="K64" s="180">
        <f>'将来負担比率（分子）の構造'!L$43</f>
        <v>1929</v>
      </c>
      <c r="L64" s="180"/>
      <c r="M64" s="180"/>
      <c r="N64" s="180">
        <f>'将来負担比率（分子）の構造'!M$43</f>
        <v>1774</v>
      </c>
      <c r="O64" s="180"/>
      <c r="P64" s="180"/>
    </row>
    <row r="65" spans="1:16" x14ac:dyDescent="0.15">
      <c r="A65" s="180" t="s">
        <v>32</v>
      </c>
      <c r="B65" s="180">
        <f>'将来負担比率（分子）の構造'!I$42</f>
        <v>64</v>
      </c>
      <c r="C65" s="180"/>
      <c r="D65" s="180"/>
      <c r="E65" s="180">
        <f>'将来負担比率（分子）の構造'!J$42</f>
        <v>39</v>
      </c>
      <c r="F65" s="180"/>
      <c r="G65" s="180"/>
      <c r="H65" s="180">
        <f>'将来負担比率（分子）の構造'!K$42</f>
        <v>22</v>
      </c>
      <c r="I65" s="180"/>
      <c r="J65" s="180"/>
      <c r="K65" s="180">
        <f>'将来負担比率（分子）の構造'!L$42</f>
        <v>12</v>
      </c>
      <c r="L65" s="180"/>
      <c r="M65" s="180"/>
      <c r="N65" s="180">
        <f>'将来負担比率（分子）の構造'!M$42</f>
        <v>8</v>
      </c>
      <c r="O65" s="180"/>
      <c r="P65" s="180"/>
    </row>
    <row r="66" spans="1:16" x14ac:dyDescent="0.15">
      <c r="A66" s="180" t="s">
        <v>31</v>
      </c>
      <c r="B66" s="180">
        <f>'将来負担比率（分子）の構造'!I$41</f>
        <v>3049</v>
      </c>
      <c r="C66" s="180"/>
      <c r="D66" s="180"/>
      <c r="E66" s="180">
        <f>'将来負担比率（分子）の構造'!J$41</f>
        <v>3443</v>
      </c>
      <c r="F66" s="180"/>
      <c r="G66" s="180"/>
      <c r="H66" s="180">
        <f>'将来負担比率（分子）の構造'!K$41</f>
        <v>3936</v>
      </c>
      <c r="I66" s="180"/>
      <c r="J66" s="180"/>
      <c r="K66" s="180">
        <f>'将来負担比率（分子）の構造'!L$41</f>
        <v>3999</v>
      </c>
      <c r="L66" s="180"/>
      <c r="M66" s="180"/>
      <c r="N66" s="180">
        <f>'将来負担比率（分子）の構造'!M$41</f>
        <v>3914</v>
      </c>
      <c r="O66" s="180"/>
      <c r="P66" s="180"/>
    </row>
    <row r="67" spans="1:16" x14ac:dyDescent="0.15">
      <c r="A67" s="180" t="s">
        <v>75</v>
      </c>
      <c r="B67" s="180" t="e">
        <f>NA()</f>
        <v>#N/A</v>
      </c>
      <c r="C67" s="180">
        <f>IF(ISNUMBER('将来負担比率（分子）の構造'!I$53), IF('将来負担比率（分子）の構造'!I$53 &lt; 0, 0, '将来負担比率（分子）の構造'!I$53), NA())</f>
        <v>869</v>
      </c>
      <c r="D67" s="180" t="e">
        <f>NA()</f>
        <v>#N/A</v>
      </c>
      <c r="E67" s="180" t="e">
        <f>NA()</f>
        <v>#N/A</v>
      </c>
      <c r="F67" s="180">
        <f>IF(ISNUMBER('将来負担比率（分子）の構造'!J$53), IF('将来負担比率（分子）の構造'!J$53 &lt; 0, 0, '将来負担比率（分子）の構造'!J$53), NA())</f>
        <v>967</v>
      </c>
      <c r="G67" s="180" t="e">
        <f>NA()</f>
        <v>#N/A</v>
      </c>
      <c r="H67" s="180" t="e">
        <f>NA()</f>
        <v>#N/A</v>
      </c>
      <c r="I67" s="180">
        <f>IF(ISNUMBER('将来負担比率（分子）の構造'!K$53), IF('将来負担比率（分子）の構造'!K$53 &lt; 0, 0, '将来負担比率（分子）の構造'!K$53), NA())</f>
        <v>1568</v>
      </c>
      <c r="J67" s="180" t="e">
        <f>NA()</f>
        <v>#N/A</v>
      </c>
      <c r="K67" s="180" t="e">
        <f>NA()</f>
        <v>#N/A</v>
      </c>
      <c r="L67" s="180">
        <f>IF(ISNUMBER('将来負担比率（分子）の構造'!L$53), IF('将来負担比率（分子）の構造'!L$53 &lt; 0, 0, '将来負担比率（分子）の構造'!L$53), NA())</f>
        <v>1184</v>
      </c>
      <c r="M67" s="180" t="e">
        <f>NA()</f>
        <v>#N/A</v>
      </c>
      <c r="N67" s="180" t="e">
        <f>NA()</f>
        <v>#N/A</v>
      </c>
      <c r="O67" s="180">
        <f>IF(ISNUMBER('将来負担比率（分子）の構造'!M$53), IF('将来負担比率（分子）の構造'!M$53 &lt; 0, 0, '将来負担比率（分子）の構造'!M$53), NA())</f>
        <v>396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251</v>
      </c>
      <c r="C72" s="184">
        <f>基金残高に係る経年分析!G55</f>
        <v>251</v>
      </c>
      <c r="D72" s="184">
        <f>基金残高に係る経年分析!H55</f>
        <v>251</v>
      </c>
    </row>
    <row r="73" spans="1:16" x14ac:dyDescent="0.15">
      <c r="A73" s="183" t="s">
        <v>78</v>
      </c>
      <c r="B73" s="184">
        <f>基金残高に係る経年分析!F56</f>
        <v>124</v>
      </c>
      <c r="C73" s="184">
        <f>基金残高に係る経年分析!G56</f>
        <v>174</v>
      </c>
      <c r="D73" s="184">
        <f>基金残高に係る経年分析!H56</f>
        <v>174</v>
      </c>
    </row>
    <row r="74" spans="1:16" x14ac:dyDescent="0.15">
      <c r="A74" s="183" t="s">
        <v>79</v>
      </c>
      <c r="B74" s="184">
        <f>基金残高に係る経年分析!F57</f>
        <v>1070</v>
      </c>
      <c r="C74" s="184">
        <f>基金残高に係る経年分析!G57</f>
        <v>1368</v>
      </c>
      <c r="D74" s="184">
        <f>基金残高に係る経年分析!H57</f>
        <v>1768</v>
      </c>
    </row>
  </sheetData>
  <sheetProtection algorithmName="SHA-512" hashValue="6l3CzQiDrIKt6oxp2R4AMEc7+hCy8/lyNLbj4PAsg2fbcphBJitimUst9g4YDfi06lgeDcqzW+/U89Zl2VMBaA==" saltValue="0TXVtwle9EeQko80Yflbp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909858</v>
      </c>
      <c r="S5" s="689"/>
      <c r="T5" s="689"/>
      <c r="U5" s="689"/>
      <c r="V5" s="689"/>
      <c r="W5" s="689"/>
      <c r="X5" s="689"/>
      <c r="Y5" s="735"/>
      <c r="Z5" s="753">
        <v>18.2</v>
      </c>
      <c r="AA5" s="753"/>
      <c r="AB5" s="753"/>
      <c r="AC5" s="753"/>
      <c r="AD5" s="754">
        <v>909858</v>
      </c>
      <c r="AE5" s="754"/>
      <c r="AF5" s="754"/>
      <c r="AG5" s="754"/>
      <c r="AH5" s="754"/>
      <c r="AI5" s="754"/>
      <c r="AJ5" s="754"/>
      <c r="AK5" s="754"/>
      <c r="AL5" s="736">
        <v>30.4</v>
      </c>
      <c r="AM5" s="705"/>
      <c r="AN5" s="705"/>
      <c r="AO5" s="737"/>
      <c r="AP5" s="722" t="s">
        <v>228</v>
      </c>
      <c r="AQ5" s="723"/>
      <c r="AR5" s="723"/>
      <c r="AS5" s="723"/>
      <c r="AT5" s="723"/>
      <c r="AU5" s="723"/>
      <c r="AV5" s="723"/>
      <c r="AW5" s="723"/>
      <c r="AX5" s="723"/>
      <c r="AY5" s="723"/>
      <c r="AZ5" s="723"/>
      <c r="BA5" s="723"/>
      <c r="BB5" s="723"/>
      <c r="BC5" s="723"/>
      <c r="BD5" s="723"/>
      <c r="BE5" s="723"/>
      <c r="BF5" s="724"/>
      <c r="BG5" s="623">
        <v>909858</v>
      </c>
      <c r="BH5" s="626"/>
      <c r="BI5" s="626"/>
      <c r="BJ5" s="626"/>
      <c r="BK5" s="626"/>
      <c r="BL5" s="626"/>
      <c r="BM5" s="626"/>
      <c r="BN5" s="627"/>
      <c r="BO5" s="685">
        <v>100</v>
      </c>
      <c r="BP5" s="685"/>
      <c r="BQ5" s="685"/>
      <c r="BR5" s="685"/>
      <c r="BS5" s="686" t="s">
        <v>127</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99227</v>
      </c>
      <c r="S6" s="626"/>
      <c r="T6" s="626"/>
      <c r="U6" s="626"/>
      <c r="V6" s="626"/>
      <c r="W6" s="626"/>
      <c r="X6" s="626"/>
      <c r="Y6" s="627"/>
      <c r="Z6" s="685">
        <v>2</v>
      </c>
      <c r="AA6" s="685"/>
      <c r="AB6" s="685"/>
      <c r="AC6" s="685"/>
      <c r="AD6" s="686">
        <v>99227</v>
      </c>
      <c r="AE6" s="686"/>
      <c r="AF6" s="686"/>
      <c r="AG6" s="686"/>
      <c r="AH6" s="686"/>
      <c r="AI6" s="686"/>
      <c r="AJ6" s="686"/>
      <c r="AK6" s="686"/>
      <c r="AL6" s="628">
        <v>3.3</v>
      </c>
      <c r="AM6" s="629"/>
      <c r="AN6" s="629"/>
      <c r="AO6" s="687"/>
      <c r="AP6" s="620" t="s">
        <v>233</v>
      </c>
      <c r="AQ6" s="621"/>
      <c r="AR6" s="621"/>
      <c r="AS6" s="621"/>
      <c r="AT6" s="621"/>
      <c r="AU6" s="621"/>
      <c r="AV6" s="621"/>
      <c r="AW6" s="621"/>
      <c r="AX6" s="621"/>
      <c r="AY6" s="621"/>
      <c r="AZ6" s="621"/>
      <c r="BA6" s="621"/>
      <c r="BB6" s="621"/>
      <c r="BC6" s="621"/>
      <c r="BD6" s="621"/>
      <c r="BE6" s="621"/>
      <c r="BF6" s="622"/>
      <c r="BG6" s="623">
        <v>909858</v>
      </c>
      <c r="BH6" s="626"/>
      <c r="BI6" s="626"/>
      <c r="BJ6" s="626"/>
      <c r="BK6" s="626"/>
      <c r="BL6" s="626"/>
      <c r="BM6" s="626"/>
      <c r="BN6" s="627"/>
      <c r="BO6" s="685">
        <v>100</v>
      </c>
      <c r="BP6" s="685"/>
      <c r="BQ6" s="685"/>
      <c r="BR6" s="685"/>
      <c r="BS6" s="686" t="s">
        <v>174</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83541</v>
      </c>
      <c r="CS6" s="626"/>
      <c r="CT6" s="626"/>
      <c r="CU6" s="626"/>
      <c r="CV6" s="626"/>
      <c r="CW6" s="626"/>
      <c r="CX6" s="626"/>
      <c r="CY6" s="627"/>
      <c r="CZ6" s="736">
        <v>1.8</v>
      </c>
      <c r="DA6" s="705"/>
      <c r="DB6" s="705"/>
      <c r="DC6" s="739"/>
      <c r="DD6" s="631" t="s">
        <v>174</v>
      </c>
      <c r="DE6" s="626"/>
      <c r="DF6" s="626"/>
      <c r="DG6" s="626"/>
      <c r="DH6" s="626"/>
      <c r="DI6" s="626"/>
      <c r="DJ6" s="626"/>
      <c r="DK6" s="626"/>
      <c r="DL6" s="626"/>
      <c r="DM6" s="626"/>
      <c r="DN6" s="626"/>
      <c r="DO6" s="626"/>
      <c r="DP6" s="627"/>
      <c r="DQ6" s="631">
        <v>83541</v>
      </c>
      <c r="DR6" s="626"/>
      <c r="DS6" s="626"/>
      <c r="DT6" s="626"/>
      <c r="DU6" s="626"/>
      <c r="DV6" s="626"/>
      <c r="DW6" s="626"/>
      <c r="DX6" s="626"/>
      <c r="DY6" s="626"/>
      <c r="DZ6" s="626"/>
      <c r="EA6" s="626"/>
      <c r="EB6" s="626"/>
      <c r="EC6" s="666"/>
    </row>
    <row r="7" spans="2:143" ht="11.25" customHeight="1" x14ac:dyDescent="0.15">
      <c r="B7" s="620" t="s">
        <v>235</v>
      </c>
      <c r="C7" s="621"/>
      <c r="D7" s="621"/>
      <c r="E7" s="621"/>
      <c r="F7" s="621"/>
      <c r="G7" s="621"/>
      <c r="H7" s="621"/>
      <c r="I7" s="621"/>
      <c r="J7" s="621"/>
      <c r="K7" s="621"/>
      <c r="L7" s="621"/>
      <c r="M7" s="621"/>
      <c r="N7" s="621"/>
      <c r="O7" s="621"/>
      <c r="P7" s="621"/>
      <c r="Q7" s="622"/>
      <c r="R7" s="623">
        <v>1429</v>
      </c>
      <c r="S7" s="626"/>
      <c r="T7" s="626"/>
      <c r="U7" s="626"/>
      <c r="V7" s="626"/>
      <c r="W7" s="626"/>
      <c r="X7" s="626"/>
      <c r="Y7" s="627"/>
      <c r="Z7" s="685">
        <v>0</v>
      </c>
      <c r="AA7" s="685"/>
      <c r="AB7" s="685"/>
      <c r="AC7" s="685"/>
      <c r="AD7" s="686">
        <v>1429</v>
      </c>
      <c r="AE7" s="686"/>
      <c r="AF7" s="686"/>
      <c r="AG7" s="686"/>
      <c r="AH7" s="686"/>
      <c r="AI7" s="686"/>
      <c r="AJ7" s="686"/>
      <c r="AK7" s="686"/>
      <c r="AL7" s="628">
        <v>0</v>
      </c>
      <c r="AM7" s="629"/>
      <c r="AN7" s="629"/>
      <c r="AO7" s="687"/>
      <c r="AP7" s="620" t="s">
        <v>236</v>
      </c>
      <c r="AQ7" s="621"/>
      <c r="AR7" s="621"/>
      <c r="AS7" s="621"/>
      <c r="AT7" s="621"/>
      <c r="AU7" s="621"/>
      <c r="AV7" s="621"/>
      <c r="AW7" s="621"/>
      <c r="AX7" s="621"/>
      <c r="AY7" s="621"/>
      <c r="AZ7" s="621"/>
      <c r="BA7" s="621"/>
      <c r="BB7" s="621"/>
      <c r="BC7" s="621"/>
      <c r="BD7" s="621"/>
      <c r="BE7" s="621"/>
      <c r="BF7" s="622"/>
      <c r="BG7" s="623">
        <v>416479</v>
      </c>
      <c r="BH7" s="626"/>
      <c r="BI7" s="626"/>
      <c r="BJ7" s="626"/>
      <c r="BK7" s="626"/>
      <c r="BL7" s="626"/>
      <c r="BM7" s="626"/>
      <c r="BN7" s="627"/>
      <c r="BO7" s="685">
        <v>45.8</v>
      </c>
      <c r="BP7" s="685"/>
      <c r="BQ7" s="685"/>
      <c r="BR7" s="685"/>
      <c r="BS7" s="686" t="s">
        <v>127</v>
      </c>
      <c r="BT7" s="686"/>
      <c r="BU7" s="686"/>
      <c r="BV7" s="686"/>
      <c r="BW7" s="686"/>
      <c r="BX7" s="686"/>
      <c r="BY7" s="686"/>
      <c r="BZ7" s="686"/>
      <c r="CA7" s="686"/>
      <c r="CB7" s="727"/>
      <c r="CD7" s="667" t="s">
        <v>237</v>
      </c>
      <c r="CE7" s="664"/>
      <c r="CF7" s="664"/>
      <c r="CG7" s="664"/>
      <c r="CH7" s="664"/>
      <c r="CI7" s="664"/>
      <c r="CJ7" s="664"/>
      <c r="CK7" s="664"/>
      <c r="CL7" s="664"/>
      <c r="CM7" s="664"/>
      <c r="CN7" s="664"/>
      <c r="CO7" s="664"/>
      <c r="CP7" s="664"/>
      <c r="CQ7" s="665"/>
      <c r="CR7" s="623">
        <v>1491642</v>
      </c>
      <c r="CS7" s="626"/>
      <c r="CT7" s="626"/>
      <c r="CU7" s="626"/>
      <c r="CV7" s="626"/>
      <c r="CW7" s="626"/>
      <c r="CX7" s="626"/>
      <c r="CY7" s="627"/>
      <c r="CZ7" s="685">
        <v>32.1</v>
      </c>
      <c r="DA7" s="685"/>
      <c r="DB7" s="685"/>
      <c r="DC7" s="685"/>
      <c r="DD7" s="631">
        <v>40240</v>
      </c>
      <c r="DE7" s="626"/>
      <c r="DF7" s="626"/>
      <c r="DG7" s="626"/>
      <c r="DH7" s="626"/>
      <c r="DI7" s="626"/>
      <c r="DJ7" s="626"/>
      <c r="DK7" s="626"/>
      <c r="DL7" s="626"/>
      <c r="DM7" s="626"/>
      <c r="DN7" s="626"/>
      <c r="DO7" s="626"/>
      <c r="DP7" s="627"/>
      <c r="DQ7" s="631">
        <v>1424714</v>
      </c>
      <c r="DR7" s="626"/>
      <c r="DS7" s="626"/>
      <c r="DT7" s="626"/>
      <c r="DU7" s="626"/>
      <c r="DV7" s="626"/>
      <c r="DW7" s="626"/>
      <c r="DX7" s="626"/>
      <c r="DY7" s="626"/>
      <c r="DZ7" s="626"/>
      <c r="EA7" s="626"/>
      <c r="EB7" s="626"/>
      <c r="EC7" s="666"/>
    </row>
    <row r="8" spans="2:143" ht="11.25" customHeight="1" x14ac:dyDescent="0.15">
      <c r="B8" s="620" t="s">
        <v>238</v>
      </c>
      <c r="C8" s="621"/>
      <c r="D8" s="621"/>
      <c r="E8" s="621"/>
      <c r="F8" s="621"/>
      <c r="G8" s="621"/>
      <c r="H8" s="621"/>
      <c r="I8" s="621"/>
      <c r="J8" s="621"/>
      <c r="K8" s="621"/>
      <c r="L8" s="621"/>
      <c r="M8" s="621"/>
      <c r="N8" s="621"/>
      <c r="O8" s="621"/>
      <c r="P8" s="621"/>
      <c r="Q8" s="622"/>
      <c r="R8" s="623">
        <v>3266</v>
      </c>
      <c r="S8" s="626"/>
      <c r="T8" s="626"/>
      <c r="U8" s="626"/>
      <c r="V8" s="626"/>
      <c r="W8" s="626"/>
      <c r="X8" s="626"/>
      <c r="Y8" s="627"/>
      <c r="Z8" s="685">
        <v>0.1</v>
      </c>
      <c r="AA8" s="685"/>
      <c r="AB8" s="685"/>
      <c r="AC8" s="685"/>
      <c r="AD8" s="686">
        <v>3266</v>
      </c>
      <c r="AE8" s="686"/>
      <c r="AF8" s="686"/>
      <c r="AG8" s="686"/>
      <c r="AH8" s="686"/>
      <c r="AI8" s="686"/>
      <c r="AJ8" s="686"/>
      <c r="AK8" s="686"/>
      <c r="AL8" s="628">
        <v>0.1</v>
      </c>
      <c r="AM8" s="629"/>
      <c r="AN8" s="629"/>
      <c r="AO8" s="687"/>
      <c r="AP8" s="620" t="s">
        <v>239</v>
      </c>
      <c r="AQ8" s="621"/>
      <c r="AR8" s="621"/>
      <c r="AS8" s="621"/>
      <c r="AT8" s="621"/>
      <c r="AU8" s="621"/>
      <c r="AV8" s="621"/>
      <c r="AW8" s="621"/>
      <c r="AX8" s="621"/>
      <c r="AY8" s="621"/>
      <c r="AZ8" s="621"/>
      <c r="BA8" s="621"/>
      <c r="BB8" s="621"/>
      <c r="BC8" s="621"/>
      <c r="BD8" s="621"/>
      <c r="BE8" s="621"/>
      <c r="BF8" s="622"/>
      <c r="BG8" s="623">
        <v>16109</v>
      </c>
      <c r="BH8" s="626"/>
      <c r="BI8" s="626"/>
      <c r="BJ8" s="626"/>
      <c r="BK8" s="626"/>
      <c r="BL8" s="626"/>
      <c r="BM8" s="626"/>
      <c r="BN8" s="627"/>
      <c r="BO8" s="685">
        <v>1.8</v>
      </c>
      <c r="BP8" s="685"/>
      <c r="BQ8" s="685"/>
      <c r="BR8" s="685"/>
      <c r="BS8" s="631" t="s">
        <v>127</v>
      </c>
      <c r="BT8" s="626"/>
      <c r="BU8" s="626"/>
      <c r="BV8" s="626"/>
      <c r="BW8" s="626"/>
      <c r="BX8" s="626"/>
      <c r="BY8" s="626"/>
      <c r="BZ8" s="626"/>
      <c r="CA8" s="626"/>
      <c r="CB8" s="666"/>
      <c r="CD8" s="667" t="s">
        <v>240</v>
      </c>
      <c r="CE8" s="664"/>
      <c r="CF8" s="664"/>
      <c r="CG8" s="664"/>
      <c r="CH8" s="664"/>
      <c r="CI8" s="664"/>
      <c r="CJ8" s="664"/>
      <c r="CK8" s="664"/>
      <c r="CL8" s="664"/>
      <c r="CM8" s="664"/>
      <c r="CN8" s="664"/>
      <c r="CO8" s="664"/>
      <c r="CP8" s="664"/>
      <c r="CQ8" s="665"/>
      <c r="CR8" s="623">
        <v>1271648</v>
      </c>
      <c r="CS8" s="626"/>
      <c r="CT8" s="626"/>
      <c r="CU8" s="626"/>
      <c r="CV8" s="626"/>
      <c r="CW8" s="626"/>
      <c r="CX8" s="626"/>
      <c r="CY8" s="627"/>
      <c r="CZ8" s="685">
        <v>27.4</v>
      </c>
      <c r="DA8" s="685"/>
      <c r="DB8" s="685"/>
      <c r="DC8" s="685"/>
      <c r="DD8" s="631">
        <v>125141</v>
      </c>
      <c r="DE8" s="626"/>
      <c r="DF8" s="626"/>
      <c r="DG8" s="626"/>
      <c r="DH8" s="626"/>
      <c r="DI8" s="626"/>
      <c r="DJ8" s="626"/>
      <c r="DK8" s="626"/>
      <c r="DL8" s="626"/>
      <c r="DM8" s="626"/>
      <c r="DN8" s="626"/>
      <c r="DO8" s="626"/>
      <c r="DP8" s="627"/>
      <c r="DQ8" s="631">
        <v>726051</v>
      </c>
      <c r="DR8" s="626"/>
      <c r="DS8" s="626"/>
      <c r="DT8" s="626"/>
      <c r="DU8" s="626"/>
      <c r="DV8" s="626"/>
      <c r="DW8" s="626"/>
      <c r="DX8" s="626"/>
      <c r="DY8" s="626"/>
      <c r="DZ8" s="626"/>
      <c r="EA8" s="626"/>
      <c r="EB8" s="626"/>
      <c r="EC8" s="666"/>
    </row>
    <row r="9" spans="2:143" ht="11.25" customHeight="1" x14ac:dyDescent="0.15">
      <c r="B9" s="620" t="s">
        <v>241</v>
      </c>
      <c r="C9" s="621"/>
      <c r="D9" s="621"/>
      <c r="E9" s="621"/>
      <c r="F9" s="621"/>
      <c r="G9" s="621"/>
      <c r="H9" s="621"/>
      <c r="I9" s="621"/>
      <c r="J9" s="621"/>
      <c r="K9" s="621"/>
      <c r="L9" s="621"/>
      <c r="M9" s="621"/>
      <c r="N9" s="621"/>
      <c r="O9" s="621"/>
      <c r="P9" s="621"/>
      <c r="Q9" s="622"/>
      <c r="R9" s="623">
        <v>2817</v>
      </c>
      <c r="S9" s="626"/>
      <c r="T9" s="626"/>
      <c r="U9" s="626"/>
      <c r="V9" s="626"/>
      <c r="W9" s="626"/>
      <c r="X9" s="626"/>
      <c r="Y9" s="627"/>
      <c r="Z9" s="685">
        <v>0.1</v>
      </c>
      <c r="AA9" s="685"/>
      <c r="AB9" s="685"/>
      <c r="AC9" s="685"/>
      <c r="AD9" s="686">
        <v>2817</v>
      </c>
      <c r="AE9" s="686"/>
      <c r="AF9" s="686"/>
      <c r="AG9" s="686"/>
      <c r="AH9" s="686"/>
      <c r="AI9" s="686"/>
      <c r="AJ9" s="686"/>
      <c r="AK9" s="686"/>
      <c r="AL9" s="628">
        <v>0.1</v>
      </c>
      <c r="AM9" s="629"/>
      <c r="AN9" s="629"/>
      <c r="AO9" s="687"/>
      <c r="AP9" s="620" t="s">
        <v>242</v>
      </c>
      <c r="AQ9" s="621"/>
      <c r="AR9" s="621"/>
      <c r="AS9" s="621"/>
      <c r="AT9" s="621"/>
      <c r="AU9" s="621"/>
      <c r="AV9" s="621"/>
      <c r="AW9" s="621"/>
      <c r="AX9" s="621"/>
      <c r="AY9" s="621"/>
      <c r="AZ9" s="621"/>
      <c r="BA9" s="621"/>
      <c r="BB9" s="621"/>
      <c r="BC9" s="621"/>
      <c r="BD9" s="621"/>
      <c r="BE9" s="621"/>
      <c r="BF9" s="622"/>
      <c r="BG9" s="623">
        <v>355919</v>
      </c>
      <c r="BH9" s="626"/>
      <c r="BI9" s="626"/>
      <c r="BJ9" s="626"/>
      <c r="BK9" s="626"/>
      <c r="BL9" s="626"/>
      <c r="BM9" s="626"/>
      <c r="BN9" s="627"/>
      <c r="BO9" s="685">
        <v>39.1</v>
      </c>
      <c r="BP9" s="685"/>
      <c r="BQ9" s="685"/>
      <c r="BR9" s="685"/>
      <c r="BS9" s="631" t="s">
        <v>127</v>
      </c>
      <c r="BT9" s="626"/>
      <c r="BU9" s="626"/>
      <c r="BV9" s="626"/>
      <c r="BW9" s="626"/>
      <c r="BX9" s="626"/>
      <c r="BY9" s="626"/>
      <c r="BZ9" s="626"/>
      <c r="CA9" s="626"/>
      <c r="CB9" s="666"/>
      <c r="CD9" s="667" t="s">
        <v>243</v>
      </c>
      <c r="CE9" s="664"/>
      <c r="CF9" s="664"/>
      <c r="CG9" s="664"/>
      <c r="CH9" s="664"/>
      <c r="CI9" s="664"/>
      <c r="CJ9" s="664"/>
      <c r="CK9" s="664"/>
      <c r="CL9" s="664"/>
      <c r="CM9" s="664"/>
      <c r="CN9" s="664"/>
      <c r="CO9" s="664"/>
      <c r="CP9" s="664"/>
      <c r="CQ9" s="665"/>
      <c r="CR9" s="623">
        <v>283055</v>
      </c>
      <c r="CS9" s="626"/>
      <c r="CT9" s="626"/>
      <c r="CU9" s="626"/>
      <c r="CV9" s="626"/>
      <c r="CW9" s="626"/>
      <c r="CX9" s="626"/>
      <c r="CY9" s="627"/>
      <c r="CZ9" s="685">
        <v>6.1</v>
      </c>
      <c r="DA9" s="685"/>
      <c r="DB9" s="685"/>
      <c r="DC9" s="685"/>
      <c r="DD9" s="631">
        <v>16255</v>
      </c>
      <c r="DE9" s="626"/>
      <c r="DF9" s="626"/>
      <c r="DG9" s="626"/>
      <c r="DH9" s="626"/>
      <c r="DI9" s="626"/>
      <c r="DJ9" s="626"/>
      <c r="DK9" s="626"/>
      <c r="DL9" s="626"/>
      <c r="DM9" s="626"/>
      <c r="DN9" s="626"/>
      <c r="DO9" s="626"/>
      <c r="DP9" s="627"/>
      <c r="DQ9" s="631">
        <v>259002</v>
      </c>
      <c r="DR9" s="626"/>
      <c r="DS9" s="626"/>
      <c r="DT9" s="626"/>
      <c r="DU9" s="626"/>
      <c r="DV9" s="626"/>
      <c r="DW9" s="626"/>
      <c r="DX9" s="626"/>
      <c r="DY9" s="626"/>
      <c r="DZ9" s="626"/>
      <c r="EA9" s="626"/>
      <c r="EB9" s="626"/>
      <c r="EC9" s="666"/>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127</v>
      </c>
      <c r="S10" s="626"/>
      <c r="T10" s="626"/>
      <c r="U10" s="626"/>
      <c r="V10" s="626"/>
      <c r="W10" s="626"/>
      <c r="X10" s="626"/>
      <c r="Y10" s="627"/>
      <c r="Z10" s="685" t="s">
        <v>127</v>
      </c>
      <c r="AA10" s="685"/>
      <c r="AB10" s="685"/>
      <c r="AC10" s="685"/>
      <c r="AD10" s="686" t="s">
        <v>127</v>
      </c>
      <c r="AE10" s="686"/>
      <c r="AF10" s="686"/>
      <c r="AG10" s="686"/>
      <c r="AH10" s="686"/>
      <c r="AI10" s="686"/>
      <c r="AJ10" s="686"/>
      <c r="AK10" s="686"/>
      <c r="AL10" s="628" t="s">
        <v>127</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15042</v>
      </c>
      <c r="BH10" s="626"/>
      <c r="BI10" s="626"/>
      <c r="BJ10" s="626"/>
      <c r="BK10" s="626"/>
      <c r="BL10" s="626"/>
      <c r="BM10" s="626"/>
      <c r="BN10" s="627"/>
      <c r="BO10" s="685">
        <v>1.7</v>
      </c>
      <c r="BP10" s="685"/>
      <c r="BQ10" s="685"/>
      <c r="BR10" s="685"/>
      <c r="BS10" s="631" t="s">
        <v>127</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t="s">
        <v>127</v>
      </c>
      <c r="CS10" s="626"/>
      <c r="CT10" s="626"/>
      <c r="CU10" s="626"/>
      <c r="CV10" s="626"/>
      <c r="CW10" s="626"/>
      <c r="CX10" s="626"/>
      <c r="CY10" s="627"/>
      <c r="CZ10" s="685" t="s">
        <v>127</v>
      </c>
      <c r="DA10" s="685"/>
      <c r="DB10" s="685"/>
      <c r="DC10" s="685"/>
      <c r="DD10" s="631" t="s">
        <v>127</v>
      </c>
      <c r="DE10" s="626"/>
      <c r="DF10" s="626"/>
      <c r="DG10" s="626"/>
      <c r="DH10" s="626"/>
      <c r="DI10" s="626"/>
      <c r="DJ10" s="626"/>
      <c r="DK10" s="626"/>
      <c r="DL10" s="626"/>
      <c r="DM10" s="626"/>
      <c r="DN10" s="626"/>
      <c r="DO10" s="626"/>
      <c r="DP10" s="627"/>
      <c r="DQ10" s="631" t="s">
        <v>247</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127</v>
      </c>
      <c r="S11" s="626"/>
      <c r="T11" s="626"/>
      <c r="U11" s="626"/>
      <c r="V11" s="626"/>
      <c r="W11" s="626"/>
      <c r="X11" s="626"/>
      <c r="Y11" s="627"/>
      <c r="Z11" s="685" t="s">
        <v>127</v>
      </c>
      <c r="AA11" s="685"/>
      <c r="AB11" s="685"/>
      <c r="AC11" s="685"/>
      <c r="AD11" s="686" t="s">
        <v>127</v>
      </c>
      <c r="AE11" s="686"/>
      <c r="AF11" s="686"/>
      <c r="AG11" s="686"/>
      <c r="AH11" s="686"/>
      <c r="AI11" s="686"/>
      <c r="AJ11" s="686"/>
      <c r="AK11" s="686"/>
      <c r="AL11" s="628" t="s">
        <v>127</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29409</v>
      </c>
      <c r="BH11" s="626"/>
      <c r="BI11" s="626"/>
      <c r="BJ11" s="626"/>
      <c r="BK11" s="626"/>
      <c r="BL11" s="626"/>
      <c r="BM11" s="626"/>
      <c r="BN11" s="627"/>
      <c r="BO11" s="685">
        <v>3.2</v>
      </c>
      <c r="BP11" s="685"/>
      <c r="BQ11" s="685"/>
      <c r="BR11" s="685"/>
      <c r="BS11" s="631" t="s">
        <v>127</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147910</v>
      </c>
      <c r="CS11" s="626"/>
      <c r="CT11" s="626"/>
      <c r="CU11" s="626"/>
      <c r="CV11" s="626"/>
      <c r="CW11" s="626"/>
      <c r="CX11" s="626"/>
      <c r="CY11" s="627"/>
      <c r="CZ11" s="685">
        <v>3.2</v>
      </c>
      <c r="DA11" s="685"/>
      <c r="DB11" s="685"/>
      <c r="DC11" s="685"/>
      <c r="DD11" s="631">
        <v>1804</v>
      </c>
      <c r="DE11" s="626"/>
      <c r="DF11" s="626"/>
      <c r="DG11" s="626"/>
      <c r="DH11" s="626"/>
      <c r="DI11" s="626"/>
      <c r="DJ11" s="626"/>
      <c r="DK11" s="626"/>
      <c r="DL11" s="626"/>
      <c r="DM11" s="626"/>
      <c r="DN11" s="626"/>
      <c r="DO11" s="626"/>
      <c r="DP11" s="627"/>
      <c r="DQ11" s="631">
        <v>110441</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152077</v>
      </c>
      <c r="S12" s="626"/>
      <c r="T12" s="626"/>
      <c r="U12" s="626"/>
      <c r="V12" s="626"/>
      <c r="W12" s="626"/>
      <c r="X12" s="626"/>
      <c r="Y12" s="627"/>
      <c r="Z12" s="685">
        <v>3</v>
      </c>
      <c r="AA12" s="685"/>
      <c r="AB12" s="685"/>
      <c r="AC12" s="685"/>
      <c r="AD12" s="686">
        <v>152077</v>
      </c>
      <c r="AE12" s="686"/>
      <c r="AF12" s="686"/>
      <c r="AG12" s="686"/>
      <c r="AH12" s="686"/>
      <c r="AI12" s="686"/>
      <c r="AJ12" s="686"/>
      <c r="AK12" s="686"/>
      <c r="AL12" s="628">
        <v>5.0999999999999996</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409788</v>
      </c>
      <c r="BH12" s="626"/>
      <c r="BI12" s="626"/>
      <c r="BJ12" s="626"/>
      <c r="BK12" s="626"/>
      <c r="BL12" s="626"/>
      <c r="BM12" s="626"/>
      <c r="BN12" s="627"/>
      <c r="BO12" s="685">
        <v>45</v>
      </c>
      <c r="BP12" s="685"/>
      <c r="BQ12" s="685"/>
      <c r="BR12" s="685"/>
      <c r="BS12" s="631" t="s">
        <v>127</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15220</v>
      </c>
      <c r="CS12" s="626"/>
      <c r="CT12" s="626"/>
      <c r="CU12" s="626"/>
      <c r="CV12" s="626"/>
      <c r="CW12" s="626"/>
      <c r="CX12" s="626"/>
      <c r="CY12" s="627"/>
      <c r="CZ12" s="685">
        <v>0.3</v>
      </c>
      <c r="DA12" s="685"/>
      <c r="DB12" s="685"/>
      <c r="DC12" s="685"/>
      <c r="DD12" s="631" t="s">
        <v>127</v>
      </c>
      <c r="DE12" s="626"/>
      <c r="DF12" s="626"/>
      <c r="DG12" s="626"/>
      <c r="DH12" s="626"/>
      <c r="DI12" s="626"/>
      <c r="DJ12" s="626"/>
      <c r="DK12" s="626"/>
      <c r="DL12" s="626"/>
      <c r="DM12" s="626"/>
      <c r="DN12" s="626"/>
      <c r="DO12" s="626"/>
      <c r="DP12" s="627"/>
      <c r="DQ12" s="631">
        <v>12499</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14902</v>
      </c>
      <c r="S13" s="626"/>
      <c r="T13" s="626"/>
      <c r="U13" s="626"/>
      <c r="V13" s="626"/>
      <c r="W13" s="626"/>
      <c r="X13" s="626"/>
      <c r="Y13" s="627"/>
      <c r="Z13" s="685">
        <v>0.3</v>
      </c>
      <c r="AA13" s="685"/>
      <c r="AB13" s="685"/>
      <c r="AC13" s="685"/>
      <c r="AD13" s="686">
        <v>14902</v>
      </c>
      <c r="AE13" s="686"/>
      <c r="AF13" s="686"/>
      <c r="AG13" s="686"/>
      <c r="AH13" s="686"/>
      <c r="AI13" s="686"/>
      <c r="AJ13" s="686"/>
      <c r="AK13" s="686"/>
      <c r="AL13" s="628">
        <v>0.5</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409778</v>
      </c>
      <c r="BH13" s="626"/>
      <c r="BI13" s="626"/>
      <c r="BJ13" s="626"/>
      <c r="BK13" s="626"/>
      <c r="BL13" s="626"/>
      <c r="BM13" s="626"/>
      <c r="BN13" s="627"/>
      <c r="BO13" s="685">
        <v>45</v>
      </c>
      <c r="BP13" s="685"/>
      <c r="BQ13" s="685"/>
      <c r="BR13" s="685"/>
      <c r="BS13" s="631" t="s">
        <v>127</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468604</v>
      </c>
      <c r="CS13" s="626"/>
      <c r="CT13" s="626"/>
      <c r="CU13" s="626"/>
      <c r="CV13" s="626"/>
      <c r="CW13" s="626"/>
      <c r="CX13" s="626"/>
      <c r="CY13" s="627"/>
      <c r="CZ13" s="685">
        <v>10.1</v>
      </c>
      <c r="DA13" s="685"/>
      <c r="DB13" s="685"/>
      <c r="DC13" s="685"/>
      <c r="DD13" s="631">
        <v>170642</v>
      </c>
      <c r="DE13" s="626"/>
      <c r="DF13" s="626"/>
      <c r="DG13" s="626"/>
      <c r="DH13" s="626"/>
      <c r="DI13" s="626"/>
      <c r="DJ13" s="626"/>
      <c r="DK13" s="626"/>
      <c r="DL13" s="626"/>
      <c r="DM13" s="626"/>
      <c r="DN13" s="626"/>
      <c r="DO13" s="626"/>
      <c r="DP13" s="627"/>
      <c r="DQ13" s="631">
        <v>398572</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127</v>
      </c>
      <c r="S14" s="626"/>
      <c r="T14" s="626"/>
      <c r="U14" s="626"/>
      <c r="V14" s="626"/>
      <c r="W14" s="626"/>
      <c r="X14" s="626"/>
      <c r="Y14" s="627"/>
      <c r="Z14" s="685" t="s">
        <v>127</v>
      </c>
      <c r="AA14" s="685"/>
      <c r="AB14" s="685"/>
      <c r="AC14" s="685"/>
      <c r="AD14" s="686" t="s">
        <v>127</v>
      </c>
      <c r="AE14" s="686"/>
      <c r="AF14" s="686"/>
      <c r="AG14" s="686"/>
      <c r="AH14" s="686"/>
      <c r="AI14" s="686"/>
      <c r="AJ14" s="686"/>
      <c r="AK14" s="686"/>
      <c r="AL14" s="628" t="s">
        <v>127</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34519</v>
      </c>
      <c r="BH14" s="626"/>
      <c r="BI14" s="626"/>
      <c r="BJ14" s="626"/>
      <c r="BK14" s="626"/>
      <c r="BL14" s="626"/>
      <c r="BM14" s="626"/>
      <c r="BN14" s="627"/>
      <c r="BO14" s="685">
        <v>3.8</v>
      </c>
      <c r="BP14" s="685"/>
      <c r="BQ14" s="685"/>
      <c r="BR14" s="685"/>
      <c r="BS14" s="631" t="s">
        <v>247</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187979</v>
      </c>
      <c r="CS14" s="626"/>
      <c r="CT14" s="626"/>
      <c r="CU14" s="626"/>
      <c r="CV14" s="626"/>
      <c r="CW14" s="626"/>
      <c r="CX14" s="626"/>
      <c r="CY14" s="627"/>
      <c r="CZ14" s="685">
        <v>4</v>
      </c>
      <c r="DA14" s="685"/>
      <c r="DB14" s="685"/>
      <c r="DC14" s="685"/>
      <c r="DD14" s="631">
        <v>2927</v>
      </c>
      <c r="DE14" s="626"/>
      <c r="DF14" s="626"/>
      <c r="DG14" s="626"/>
      <c r="DH14" s="626"/>
      <c r="DI14" s="626"/>
      <c r="DJ14" s="626"/>
      <c r="DK14" s="626"/>
      <c r="DL14" s="626"/>
      <c r="DM14" s="626"/>
      <c r="DN14" s="626"/>
      <c r="DO14" s="626"/>
      <c r="DP14" s="627"/>
      <c r="DQ14" s="631">
        <v>183214</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27277</v>
      </c>
      <c r="S15" s="626"/>
      <c r="T15" s="626"/>
      <c r="U15" s="626"/>
      <c r="V15" s="626"/>
      <c r="W15" s="626"/>
      <c r="X15" s="626"/>
      <c r="Y15" s="627"/>
      <c r="Z15" s="685">
        <v>0.5</v>
      </c>
      <c r="AA15" s="685"/>
      <c r="AB15" s="685"/>
      <c r="AC15" s="685"/>
      <c r="AD15" s="686">
        <v>27277</v>
      </c>
      <c r="AE15" s="686"/>
      <c r="AF15" s="686"/>
      <c r="AG15" s="686"/>
      <c r="AH15" s="686"/>
      <c r="AI15" s="686"/>
      <c r="AJ15" s="686"/>
      <c r="AK15" s="686"/>
      <c r="AL15" s="628">
        <v>0.9</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49072</v>
      </c>
      <c r="BH15" s="626"/>
      <c r="BI15" s="626"/>
      <c r="BJ15" s="626"/>
      <c r="BK15" s="626"/>
      <c r="BL15" s="626"/>
      <c r="BM15" s="626"/>
      <c r="BN15" s="627"/>
      <c r="BO15" s="685">
        <v>5.4</v>
      </c>
      <c r="BP15" s="685"/>
      <c r="BQ15" s="685"/>
      <c r="BR15" s="685"/>
      <c r="BS15" s="631" t="s">
        <v>127</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432885</v>
      </c>
      <c r="CS15" s="626"/>
      <c r="CT15" s="626"/>
      <c r="CU15" s="626"/>
      <c r="CV15" s="626"/>
      <c r="CW15" s="626"/>
      <c r="CX15" s="626"/>
      <c r="CY15" s="627"/>
      <c r="CZ15" s="685">
        <v>9.3000000000000007</v>
      </c>
      <c r="DA15" s="685"/>
      <c r="DB15" s="685"/>
      <c r="DC15" s="685"/>
      <c r="DD15" s="631">
        <v>53383</v>
      </c>
      <c r="DE15" s="626"/>
      <c r="DF15" s="626"/>
      <c r="DG15" s="626"/>
      <c r="DH15" s="626"/>
      <c r="DI15" s="626"/>
      <c r="DJ15" s="626"/>
      <c r="DK15" s="626"/>
      <c r="DL15" s="626"/>
      <c r="DM15" s="626"/>
      <c r="DN15" s="626"/>
      <c r="DO15" s="626"/>
      <c r="DP15" s="627"/>
      <c r="DQ15" s="631">
        <v>330056</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127</v>
      </c>
      <c r="S16" s="626"/>
      <c r="T16" s="626"/>
      <c r="U16" s="626"/>
      <c r="V16" s="626"/>
      <c r="W16" s="626"/>
      <c r="X16" s="626"/>
      <c r="Y16" s="627"/>
      <c r="Z16" s="685" t="s">
        <v>127</v>
      </c>
      <c r="AA16" s="685"/>
      <c r="AB16" s="685"/>
      <c r="AC16" s="685"/>
      <c r="AD16" s="686" t="s">
        <v>127</v>
      </c>
      <c r="AE16" s="686"/>
      <c r="AF16" s="686"/>
      <c r="AG16" s="686"/>
      <c r="AH16" s="686"/>
      <c r="AI16" s="686"/>
      <c r="AJ16" s="686"/>
      <c r="AK16" s="686"/>
      <c r="AL16" s="628" t="s">
        <v>127</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127</v>
      </c>
      <c r="BH16" s="626"/>
      <c r="BI16" s="626"/>
      <c r="BJ16" s="626"/>
      <c r="BK16" s="626"/>
      <c r="BL16" s="626"/>
      <c r="BM16" s="626"/>
      <c r="BN16" s="627"/>
      <c r="BO16" s="685" t="s">
        <v>127</v>
      </c>
      <c r="BP16" s="685"/>
      <c r="BQ16" s="685"/>
      <c r="BR16" s="685"/>
      <c r="BS16" s="631" t="s">
        <v>127</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t="s">
        <v>127</v>
      </c>
      <c r="CS16" s="626"/>
      <c r="CT16" s="626"/>
      <c r="CU16" s="626"/>
      <c r="CV16" s="626"/>
      <c r="CW16" s="626"/>
      <c r="CX16" s="626"/>
      <c r="CY16" s="627"/>
      <c r="CZ16" s="685" t="s">
        <v>174</v>
      </c>
      <c r="DA16" s="685"/>
      <c r="DB16" s="685"/>
      <c r="DC16" s="685"/>
      <c r="DD16" s="631" t="s">
        <v>127</v>
      </c>
      <c r="DE16" s="626"/>
      <c r="DF16" s="626"/>
      <c r="DG16" s="626"/>
      <c r="DH16" s="626"/>
      <c r="DI16" s="626"/>
      <c r="DJ16" s="626"/>
      <c r="DK16" s="626"/>
      <c r="DL16" s="626"/>
      <c r="DM16" s="626"/>
      <c r="DN16" s="626"/>
      <c r="DO16" s="626"/>
      <c r="DP16" s="627"/>
      <c r="DQ16" s="631" t="s">
        <v>127</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2620</v>
      </c>
      <c r="S17" s="626"/>
      <c r="T17" s="626"/>
      <c r="U17" s="626"/>
      <c r="V17" s="626"/>
      <c r="W17" s="626"/>
      <c r="X17" s="626"/>
      <c r="Y17" s="627"/>
      <c r="Z17" s="685">
        <v>0.1</v>
      </c>
      <c r="AA17" s="685"/>
      <c r="AB17" s="685"/>
      <c r="AC17" s="685"/>
      <c r="AD17" s="686">
        <v>2620</v>
      </c>
      <c r="AE17" s="686"/>
      <c r="AF17" s="686"/>
      <c r="AG17" s="686"/>
      <c r="AH17" s="686"/>
      <c r="AI17" s="686"/>
      <c r="AJ17" s="686"/>
      <c r="AK17" s="686"/>
      <c r="AL17" s="628">
        <v>0.1</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174</v>
      </c>
      <c r="BH17" s="626"/>
      <c r="BI17" s="626"/>
      <c r="BJ17" s="626"/>
      <c r="BK17" s="626"/>
      <c r="BL17" s="626"/>
      <c r="BM17" s="626"/>
      <c r="BN17" s="627"/>
      <c r="BO17" s="685" t="s">
        <v>127</v>
      </c>
      <c r="BP17" s="685"/>
      <c r="BQ17" s="685"/>
      <c r="BR17" s="685"/>
      <c r="BS17" s="631" t="s">
        <v>127</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261117</v>
      </c>
      <c r="CS17" s="626"/>
      <c r="CT17" s="626"/>
      <c r="CU17" s="626"/>
      <c r="CV17" s="626"/>
      <c r="CW17" s="626"/>
      <c r="CX17" s="626"/>
      <c r="CY17" s="627"/>
      <c r="CZ17" s="685">
        <v>5.6</v>
      </c>
      <c r="DA17" s="685"/>
      <c r="DB17" s="685"/>
      <c r="DC17" s="685"/>
      <c r="DD17" s="631" t="s">
        <v>127</v>
      </c>
      <c r="DE17" s="626"/>
      <c r="DF17" s="626"/>
      <c r="DG17" s="626"/>
      <c r="DH17" s="626"/>
      <c r="DI17" s="626"/>
      <c r="DJ17" s="626"/>
      <c r="DK17" s="626"/>
      <c r="DL17" s="626"/>
      <c r="DM17" s="626"/>
      <c r="DN17" s="626"/>
      <c r="DO17" s="626"/>
      <c r="DP17" s="627"/>
      <c r="DQ17" s="631">
        <v>256369</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1694965</v>
      </c>
      <c r="S18" s="626"/>
      <c r="T18" s="626"/>
      <c r="U18" s="626"/>
      <c r="V18" s="626"/>
      <c r="W18" s="626"/>
      <c r="X18" s="626"/>
      <c r="Y18" s="627"/>
      <c r="Z18" s="685">
        <v>33.799999999999997</v>
      </c>
      <c r="AA18" s="685"/>
      <c r="AB18" s="685"/>
      <c r="AC18" s="685"/>
      <c r="AD18" s="686">
        <v>1615841</v>
      </c>
      <c r="AE18" s="686"/>
      <c r="AF18" s="686"/>
      <c r="AG18" s="686"/>
      <c r="AH18" s="686"/>
      <c r="AI18" s="686"/>
      <c r="AJ18" s="686"/>
      <c r="AK18" s="686"/>
      <c r="AL18" s="628">
        <v>54.1</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127</v>
      </c>
      <c r="BH18" s="626"/>
      <c r="BI18" s="626"/>
      <c r="BJ18" s="626"/>
      <c r="BK18" s="626"/>
      <c r="BL18" s="626"/>
      <c r="BM18" s="626"/>
      <c r="BN18" s="627"/>
      <c r="BO18" s="685" t="s">
        <v>127</v>
      </c>
      <c r="BP18" s="685"/>
      <c r="BQ18" s="685"/>
      <c r="BR18" s="685"/>
      <c r="BS18" s="631" t="s">
        <v>127</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127</v>
      </c>
      <c r="CS18" s="626"/>
      <c r="CT18" s="626"/>
      <c r="CU18" s="626"/>
      <c r="CV18" s="626"/>
      <c r="CW18" s="626"/>
      <c r="CX18" s="626"/>
      <c r="CY18" s="627"/>
      <c r="CZ18" s="685" t="s">
        <v>127</v>
      </c>
      <c r="DA18" s="685"/>
      <c r="DB18" s="685"/>
      <c r="DC18" s="685"/>
      <c r="DD18" s="631" t="s">
        <v>127</v>
      </c>
      <c r="DE18" s="626"/>
      <c r="DF18" s="626"/>
      <c r="DG18" s="626"/>
      <c r="DH18" s="626"/>
      <c r="DI18" s="626"/>
      <c r="DJ18" s="626"/>
      <c r="DK18" s="626"/>
      <c r="DL18" s="626"/>
      <c r="DM18" s="626"/>
      <c r="DN18" s="626"/>
      <c r="DO18" s="626"/>
      <c r="DP18" s="627"/>
      <c r="DQ18" s="631" t="s">
        <v>127</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1615841</v>
      </c>
      <c r="S19" s="626"/>
      <c r="T19" s="626"/>
      <c r="U19" s="626"/>
      <c r="V19" s="626"/>
      <c r="W19" s="626"/>
      <c r="X19" s="626"/>
      <c r="Y19" s="627"/>
      <c r="Z19" s="685">
        <v>32.299999999999997</v>
      </c>
      <c r="AA19" s="685"/>
      <c r="AB19" s="685"/>
      <c r="AC19" s="685"/>
      <c r="AD19" s="686">
        <v>1615841</v>
      </c>
      <c r="AE19" s="686"/>
      <c r="AF19" s="686"/>
      <c r="AG19" s="686"/>
      <c r="AH19" s="686"/>
      <c r="AI19" s="686"/>
      <c r="AJ19" s="686"/>
      <c r="AK19" s="686"/>
      <c r="AL19" s="628">
        <v>54.1</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t="s">
        <v>247</v>
      </c>
      <c r="BH19" s="626"/>
      <c r="BI19" s="626"/>
      <c r="BJ19" s="626"/>
      <c r="BK19" s="626"/>
      <c r="BL19" s="626"/>
      <c r="BM19" s="626"/>
      <c r="BN19" s="627"/>
      <c r="BO19" s="685" t="s">
        <v>127</v>
      </c>
      <c r="BP19" s="685"/>
      <c r="BQ19" s="685"/>
      <c r="BR19" s="685"/>
      <c r="BS19" s="631" t="s">
        <v>127</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127</v>
      </c>
      <c r="CS19" s="626"/>
      <c r="CT19" s="626"/>
      <c r="CU19" s="626"/>
      <c r="CV19" s="626"/>
      <c r="CW19" s="626"/>
      <c r="CX19" s="626"/>
      <c r="CY19" s="627"/>
      <c r="CZ19" s="685" t="s">
        <v>127</v>
      </c>
      <c r="DA19" s="685"/>
      <c r="DB19" s="685"/>
      <c r="DC19" s="685"/>
      <c r="DD19" s="631" t="s">
        <v>127</v>
      </c>
      <c r="DE19" s="626"/>
      <c r="DF19" s="626"/>
      <c r="DG19" s="626"/>
      <c r="DH19" s="626"/>
      <c r="DI19" s="626"/>
      <c r="DJ19" s="626"/>
      <c r="DK19" s="626"/>
      <c r="DL19" s="626"/>
      <c r="DM19" s="626"/>
      <c r="DN19" s="626"/>
      <c r="DO19" s="626"/>
      <c r="DP19" s="627"/>
      <c r="DQ19" s="631" t="s">
        <v>174</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77811</v>
      </c>
      <c r="S20" s="626"/>
      <c r="T20" s="626"/>
      <c r="U20" s="626"/>
      <c r="V20" s="626"/>
      <c r="W20" s="626"/>
      <c r="X20" s="626"/>
      <c r="Y20" s="627"/>
      <c r="Z20" s="685">
        <v>1.6</v>
      </c>
      <c r="AA20" s="685"/>
      <c r="AB20" s="685"/>
      <c r="AC20" s="685"/>
      <c r="AD20" s="686" t="s">
        <v>174</v>
      </c>
      <c r="AE20" s="686"/>
      <c r="AF20" s="686"/>
      <c r="AG20" s="686"/>
      <c r="AH20" s="686"/>
      <c r="AI20" s="686"/>
      <c r="AJ20" s="686"/>
      <c r="AK20" s="686"/>
      <c r="AL20" s="628" t="s">
        <v>127</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t="s">
        <v>127</v>
      </c>
      <c r="BH20" s="626"/>
      <c r="BI20" s="626"/>
      <c r="BJ20" s="626"/>
      <c r="BK20" s="626"/>
      <c r="BL20" s="626"/>
      <c r="BM20" s="626"/>
      <c r="BN20" s="627"/>
      <c r="BO20" s="685" t="s">
        <v>127</v>
      </c>
      <c r="BP20" s="685"/>
      <c r="BQ20" s="685"/>
      <c r="BR20" s="685"/>
      <c r="BS20" s="631" t="s">
        <v>127</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4643601</v>
      </c>
      <c r="CS20" s="626"/>
      <c r="CT20" s="626"/>
      <c r="CU20" s="626"/>
      <c r="CV20" s="626"/>
      <c r="CW20" s="626"/>
      <c r="CX20" s="626"/>
      <c r="CY20" s="627"/>
      <c r="CZ20" s="685">
        <v>100</v>
      </c>
      <c r="DA20" s="685"/>
      <c r="DB20" s="685"/>
      <c r="DC20" s="685"/>
      <c r="DD20" s="631">
        <v>410392</v>
      </c>
      <c r="DE20" s="626"/>
      <c r="DF20" s="626"/>
      <c r="DG20" s="626"/>
      <c r="DH20" s="626"/>
      <c r="DI20" s="626"/>
      <c r="DJ20" s="626"/>
      <c r="DK20" s="626"/>
      <c r="DL20" s="626"/>
      <c r="DM20" s="626"/>
      <c r="DN20" s="626"/>
      <c r="DO20" s="626"/>
      <c r="DP20" s="627"/>
      <c r="DQ20" s="631">
        <v>3784459</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v>1313</v>
      </c>
      <c r="S21" s="626"/>
      <c r="T21" s="626"/>
      <c r="U21" s="626"/>
      <c r="V21" s="626"/>
      <c r="W21" s="626"/>
      <c r="X21" s="626"/>
      <c r="Y21" s="627"/>
      <c r="Z21" s="685">
        <v>0</v>
      </c>
      <c r="AA21" s="685"/>
      <c r="AB21" s="685"/>
      <c r="AC21" s="685"/>
      <c r="AD21" s="686" t="s">
        <v>127</v>
      </c>
      <c r="AE21" s="686"/>
      <c r="AF21" s="686"/>
      <c r="AG21" s="686"/>
      <c r="AH21" s="686"/>
      <c r="AI21" s="686"/>
      <c r="AJ21" s="686"/>
      <c r="AK21" s="686"/>
      <c r="AL21" s="628" t="s">
        <v>127</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t="s">
        <v>127</v>
      </c>
      <c r="BH21" s="626"/>
      <c r="BI21" s="626"/>
      <c r="BJ21" s="626"/>
      <c r="BK21" s="626"/>
      <c r="BL21" s="626"/>
      <c r="BM21" s="626"/>
      <c r="BN21" s="627"/>
      <c r="BO21" s="685" t="s">
        <v>174</v>
      </c>
      <c r="BP21" s="685"/>
      <c r="BQ21" s="685"/>
      <c r="BR21" s="685"/>
      <c r="BS21" s="631" t="s">
        <v>127</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2908438</v>
      </c>
      <c r="S22" s="626"/>
      <c r="T22" s="626"/>
      <c r="U22" s="626"/>
      <c r="V22" s="626"/>
      <c r="W22" s="626"/>
      <c r="X22" s="626"/>
      <c r="Y22" s="627"/>
      <c r="Z22" s="685">
        <v>58.1</v>
      </c>
      <c r="AA22" s="685"/>
      <c r="AB22" s="685"/>
      <c r="AC22" s="685"/>
      <c r="AD22" s="686">
        <v>2829314</v>
      </c>
      <c r="AE22" s="686"/>
      <c r="AF22" s="686"/>
      <c r="AG22" s="686"/>
      <c r="AH22" s="686"/>
      <c r="AI22" s="686"/>
      <c r="AJ22" s="686"/>
      <c r="AK22" s="686"/>
      <c r="AL22" s="628">
        <v>94.7</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127</v>
      </c>
      <c r="BH22" s="626"/>
      <c r="BI22" s="626"/>
      <c r="BJ22" s="626"/>
      <c r="BK22" s="626"/>
      <c r="BL22" s="626"/>
      <c r="BM22" s="626"/>
      <c r="BN22" s="627"/>
      <c r="BO22" s="685" t="s">
        <v>174</v>
      </c>
      <c r="BP22" s="685"/>
      <c r="BQ22" s="685"/>
      <c r="BR22" s="685"/>
      <c r="BS22" s="631" t="s">
        <v>127</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937</v>
      </c>
      <c r="S23" s="626"/>
      <c r="T23" s="626"/>
      <c r="U23" s="626"/>
      <c r="V23" s="626"/>
      <c r="W23" s="626"/>
      <c r="X23" s="626"/>
      <c r="Y23" s="627"/>
      <c r="Z23" s="685">
        <v>0</v>
      </c>
      <c r="AA23" s="685"/>
      <c r="AB23" s="685"/>
      <c r="AC23" s="685"/>
      <c r="AD23" s="686">
        <v>937</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127</v>
      </c>
      <c r="BH23" s="626"/>
      <c r="BI23" s="626"/>
      <c r="BJ23" s="626"/>
      <c r="BK23" s="626"/>
      <c r="BL23" s="626"/>
      <c r="BM23" s="626"/>
      <c r="BN23" s="627"/>
      <c r="BO23" s="685" t="s">
        <v>127</v>
      </c>
      <c r="BP23" s="685"/>
      <c r="BQ23" s="685"/>
      <c r="BR23" s="685"/>
      <c r="BS23" s="631" t="s">
        <v>127</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3743</v>
      </c>
      <c r="S24" s="626"/>
      <c r="T24" s="626"/>
      <c r="U24" s="626"/>
      <c r="V24" s="626"/>
      <c r="W24" s="626"/>
      <c r="X24" s="626"/>
      <c r="Y24" s="627"/>
      <c r="Z24" s="685">
        <v>0.1</v>
      </c>
      <c r="AA24" s="685"/>
      <c r="AB24" s="685"/>
      <c r="AC24" s="685"/>
      <c r="AD24" s="686" t="s">
        <v>127</v>
      </c>
      <c r="AE24" s="686"/>
      <c r="AF24" s="686"/>
      <c r="AG24" s="686"/>
      <c r="AH24" s="686"/>
      <c r="AI24" s="686"/>
      <c r="AJ24" s="686"/>
      <c r="AK24" s="686"/>
      <c r="AL24" s="628" t="s">
        <v>127</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127</v>
      </c>
      <c r="BH24" s="626"/>
      <c r="BI24" s="626"/>
      <c r="BJ24" s="626"/>
      <c r="BK24" s="626"/>
      <c r="BL24" s="626"/>
      <c r="BM24" s="626"/>
      <c r="BN24" s="627"/>
      <c r="BO24" s="685" t="s">
        <v>127</v>
      </c>
      <c r="BP24" s="685"/>
      <c r="BQ24" s="685"/>
      <c r="BR24" s="685"/>
      <c r="BS24" s="631" t="s">
        <v>127</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1603983</v>
      </c>
      <c r="CS24" s="689"/>
      <c r="CT24" s="689"/>
      <c r="CU24" s="689"/>
      <c r="CV24" s="689"/>
      <c r="CW24" s="689"/>
      <c r="CX24" s="689"/>
      <c r="CY24" s="735"/>
      <c r="CZ24" s="736">
        <v>34.5</v>
      </c>
      <c r="DA24" s="705"/>
      <c r="DB24" s="705"/>
      <c r="DC24" s="739"/>
      <c r="DD24" s="734">
        <v>1275837</v>
      </c>
      <c r="DE24" s="689"/>
      <c r="DF24" s="689"/>
      <c r="DG24" s="689"/>
      <c r="DH24" s="689"/>
      <c r="DI24" s="689"/>
      <c r="DJ24" s="689"/>
      <c r="DK24" s="735"/>
      <c r="DL24" s="734">
        <v>1275832</v>
      </c>
      <c r="DM24" s="689"/>
      <c r="DN24" s="689"/>
      <c r="DO24" s="689"/>
      <c r="DP24" s="689"/>
      <c r="DQ24" s="689"/>
      <c r="DR24" s="689"/>
      <c r="DS24" s="689"/>
      <c r="DT24" s="689"/>
      <c r="DU24" s="689"/>
      <c r="DV24" s="735"/>
      <c r="DW24" s="736">
        <v>40.700000000000003</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35226</v>
      </c>
      <c r="S25" s="626"/>
      <c r="T25" s="626"/>
      <c r="U25" s="626"/>
      <c r="V25" s="626"/>
      <c r="W25" s="626"/>
      <c r="X25" s="626"/>
      <c r="Y25" s="627"/>
      <c r="Z25" s="685">
        <v>0.7</v>
      </c>
      <c r="AA25" s="685"/>
      <c r="AB25" s="685"/>
      <c r="AC25" s="685"/>
      <c r="AD25" s="686">
        <v>1868</v>
      </c>
      <c r="AE25" s="686"/>
      <c r="AF25" s="686"/>
      <c r="AG25" s="686"/>
      <c r="AH25" s="686"/>
      <c r="AI25" s="686"/>
      <c r="AJ25" s="686"/>
      <c r="AK25" s="686"/>
      <c r="AL25" s="628">
        <v>0.1</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247</v>
      </c>
      <c r="BH25" s="626"/>
      <c r="BI25" s="626"/>
      <c r="BJ25" s="626"/>
      <c r="BK25" s="626"/>
      <c r="BL25" s="626"/>
      <c r="BM25" s="626"/>
      <c r="BN25" s="627"/>
      <c r="BO25" s="685" t="s">
        <v>127</v>
      </c>
      <c r="BP25" s="685"/>
      <c r="BQ25" s="685"/>
      <c r="BR25" s="685"/>
      <c r="BS25" s="631" t="s">
        <v>247</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886086</v>
      </c>
      <c r="CS25" s="624"/>
      <c r="CT25" s="624"/>
      <c r="CU25" s="624"/>
      <c r="CV25" s="624"/>
      <c r="CW25" s="624"/>
      <c r="CX25" s="624"/>
      <c r="CY25" s="625"/>
      <c r="CZ25" s="628">
        <v>19.100000000000001</v>
      </c>
      <c r="DA25" s="657"/>
      <c r="DB25" s="657"/>
      <c r="DC25" s="658"/>
      <c r="DD25" s="631">
        <v>860652</v>
      </c>
      <c r="DE25" s="624"/>
      <c r="DF25" s="624"/>
      <c r="DG25" s="624"/>
      <c r="DH25" s="624"/>
      <c r="DI25" s="624"/>
      <c r="DJ25" s="624"/>
      <c r="DK25" s="625"/>
      <c r="DL25" s="631">
        <v>860652</v>
      </c>
      <c r="DM25" s="624"/>
      <c r="DN25" s="624"/>
      <c r="DO25" s="624"/>
      <c r="DP25" s="624"/>
      <c r="DQ25" s="624"/>
      <c r="DR25" s="624"/>
      <c r="DS25" s="624"/>
      <c r="DT25" s="624"/>
      <c r="DU25" s="624"/>
      <c r="DV25" s="625"/>
      <c r="DW25" s="628">
        <v>27.5</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10488</v>
      </c>
      <c r="S26" s="626"/>
      <c r="T26" s="626"/>
      <c r="U26" s="626"/>
      <c r="V26" s="626"/>
      <c r="W26" s="626"/>
      <c r="X26" s="626"/>
      <c r="Y26" s="627"/>
      <c r="Z26" s="685">
        <v>0.2</v>
      </c>
      <c r="AA26" s="685"/>
      <c r="AB26" s="685"/>
      <c r="AC26" s="685"/>
      <c r="AD26" s="686" t="s">
        <v>127</v>
      </c>
      <c r="AE26" s="686"/>
      <c r="AF26" s="686"/>
      <c r="AG26" s="686"/>
      <c r="AH26" s="686"/>
      <c r="AI26" s="686"/>
      <c r="AJ26" s="686"/>
      <c r="AK26" s="686"/>
      <c r="AL26" s="628" t="s">
        <v>174</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127</v>
      </c>
      <c r="BH26" s="626"/>
      <c r="BI26" s="626"/>
      <c r="BJ26" s="626"/>
      <c r="BK26" s="626"/>
      <c r="BL26" s="626"/>
      <c r="BM26" s="626"/>
      <c r="BN26" s="627"/>
      <c r="BO26" s="685" t="s">
        <v>127</v>
      </c>
      <c r="BP26" s="685"/>
      <c r="BQ26" s="685"/>
      <c r="BR26" s="685"/>
      <c r="BS26" s="631" t="s">
        <v>127</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558100</v>
      </c>
      <c r="CS26" s="626"/>
      <c r="CT26" s="626"/>
      <c r="CU26" s="626"/>
      <c r="CV26" s="626"/>
      <c r="CW26" s="626"/>
      <c r="CX26" s="626"/>
      <c r="CY26" s="627"/>
      <c r="CZ26" s="628">
        <v>12</v>
      </c>
      <c r="DA26" s="657"/>
      <c r="DB26" s="657"/>
      <c r="DC26" s="658"/>
      <c r="DD26" s="631">
        <v>539582</v>
      </c>
      <c r="DE26" s="626"/>
      <c r="DF26" s="626"/>
      <c r="DG26" s="626"/>
      <c r="DH26" s="626"/>
      <c r="DI26" s="626"/>
      <c r="DJ26" s="626"/>
      <c r="DK26" s="627"/>
      <c r="DL26" s="631" t="s">
        <v>127</v>
      </c>
      <c r="DM26" s="626"/>
      <c r="DN26" s="626"/>
      <c r="DO26" s="626"/>
      <c r="DP26" s="626"/>
      <c r="DQ26" s="626"/>
      <c r="DR26" s="626"/>
      <c r="DS26" s="626"/>
      <c r="DT26" s="626"/>
      <c r="DU26" s="626"/>
      <c r="DV26" s="627"/>
      <c r="DW26" s="628" t="s">
        <v>127</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305014</v>
      </c>
      <c r="S27" s="626"/>
      <c r="T27" s="626"/>
      <c r="U27" s="626"/>
      <c r="V27" s="626"/>
      <c r="W27" s="626"/>
      <c r="X27" s="626"/>
      <c r="Y27" s="627"/>
      <c r="Z27" s="685">
        <v>6.1</v>
      </c>
      <c r="AA27" s="685"/>
      <c r="AB27" s="685"/>
      <c r="AC27" s="685"/>
      <c r="AD27" s="686" t="s">
        <v>127</v>
      </c>
      <c r="AE27" s="686"/>
      <c r="AF27" s="686"/>
      <c r="AG27" s="686"/>
      <c r="AH27" s="686"/>
      <c r="AI27" s="686"/>
      <c r="AJ27" s="686"/>
      <c r="AK27" s="686"/>
      <c r="AL27" s="628" t="s">
        <v>127</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909858</v>
      </c>
      <c r="BH27" s="626"/>
      <c r="BI27" s="626"/>
      <c r="BJ27" s="626"/>
      <c r="BK27" s="626"/>
      <c r="BL27" s="626"/>
      <c r="BM27" s="626"/>
      <c r="BN27" s="627"/>
      <c r="BO27" s="685">
        <v>100</v>
      </c>
      <c r="BP27" s="685"/>
      <c r="BQ27" s="685"/>
      <c r="BR27" s="685"/>
      <c r="BS27" s="631" t="s">
        <v>127</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456780</v>
      </c>
      <c r="CS27" s="624"/>
      <c r="CT27" s="624"/>
      <c r="CU27" s="624"/>
      <c r="CV27" s="624"/>
      <c r="CW27" s="624"/>
      <c r="CX27" s="624"/>
      <c r="CY27" s="625"/>
      <c r="CZ27" s="628">
        <v>9.8000000000000007</v>
      </c>
      <c r="DA27" s="657"/>
      <c r="DB27" s="657"/>
      <c r="DC27" s="658"/>
      <c r="DD27" s="631">
        <v>158816</v>
      </c>
      <c r="DE27" s="624"/>
      <c r="DF27" s="624"/>
      <c r="DG27" s="624"/>
      <c r="DH27" s="624"/>
      <c r="DI27" s="624"/>
      <c r="DJ27" s="624"/>
      <c r="DK27" s="625"/>
      <c r="DL27" s="631">
        <v>158811</v>
      </c>
      <c r="DM27" s="624"/>
      <c r="DN27" s="624"/>
      <c r="DO27" s="624"/>
      <c r="DP27" s="624"/>
      <c r="DQ27" s="624"/>
      <c r="DR27" s="624"/>
      <c r="DS27" s="624"/>
      <c r="DT27" s="624"/>
      <c r="DU27" s="624"/>
      <c r="DV27" s="625"/>
      <c r="DW27" s="628">
        <v>5.0999999999999996</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174</v>
      </c>
      <c r="S28" s="626"/>
      <c r="T28" s="626"/>
      <c r="U28" s="626"/>
      <c r="V28" s="626"/>
      <c r="W28" s="626"/>
      <c r="X28" s="626"/>
      <c r="Y28" s="627"/>
      <c r="Z28" s="685" t="s">
        <v>127</v>
      </c>
      <c r="AA28" s="685"/>
      <c r="AB28" s="685"/>
      <c r="AC28" s="685"/>
      <c r="AD28" s="686" t="s">
        <v>127</v>
      </c>
      <c r="AE28" s="686"/>
      <c r="AF28" s="686"/>
      <c r="AG28" s="686"/>
      <c r="AH28" s="686"/>
      <c r="AI28" s="686"/>
      <c r="AJ28" s="686"/>
      <c r="AK28" s="686"/>
      <c r="AL28" s="628" t="s">
        <v>127</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261117</v>
      </c>
      <c r="CS28" s="626"/>
      <c r="CT28" s="626"/>
      <c r="CU28" s="626"/>
      <c r="CV28" s="626"/>
      <c r="CW28" s="626"/>
      <c r="CX28" s="626"/>
      <c r="CY28" s="627"/>
      <c r="CZ28" s="628">
        <v>5.6</v>
      </c>
      <c r="DA28" s="657"/>
      <c r="DB28" s="657"/>
      <c r="DC28" s="658"/>
      <c r="DD28" s="631">
        <v>256369</v>
      </c>
      <c r="DE28" s="626"/>
      <c r="DF28" s="626"/>
      <c r="DG28" s="626"/>
      <c r="DH28" s="626"/>
      <c r="DI28" s="626"/>
      <c r="DJ28" s="626"/>
      <c r="DK28" s="627"/>
      <c r="DL28" s="631">
        <v>256369</v>
      </c>
      <c r="DM28" s="626"/>
      <c r="DN28" s="626"/>
      <c r="DO28" s="626"/>
      <c r="DP28" s="626"/>
      <c r="DQ28" s="626"/>
      <c r="DR28" s="626"/>
      <c r="DS28" s="626"/>
      <c r="DT28" s="626"/>
      <c r="DU28" s="626"/>
      <c r="DV28" s="627"/>
      <c r="DW28" s="628">
        <v>8.1999999999999993</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367907</v>
      </c>
      <c r="S29" s="626"/>
      <c r="T29" s="626"/>
      <c r="U29" s="626"/>
      <c r="V29" s="626"/>
      <c r="W29" s="626"/>
      <c r="X29" s="626"/>
      <c r="Y29" s="627"/>
      <c r="Z29" s="685">
        <v>7.3</v>
      </c>
      <c r="AA29" s="685"/>
      <c r="AB29" s="685"/>
      <c r="AC29" s="685"/>
      <c r="AD29" s="686" t="s">
        <v>127</v>
      </c>
      <c r="AE29" s="686"/>
      <c r="AF29" s="686"/>
      <c r="AG29" s="686"/>
      <c r="AH29" s="686"/>
      <c r="AI29" s="686"/>
      <c r="AJ29" s="686"/>
      <c r="AK29" s="686"/>
      <c r="AL29" s="628" t="s">
        <v>127</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261117</v>
      </c>
      <c r="CS29" s="624"/>
      <c r="CT29" s="624"/>
      <c r="CU29" s="624"/>
      <c r="CV29" s="624"/>
      <c r="CW29" s="624"/>
      <c r="CX29" s="624"/>
      <c r="CY29" s="625"/>
      <c r="CZ29" s="628">
        <v>5.6</v>
      </c>
      <c r="DA29" s="657"/>
      <c r="DB29" s="657"/>
      <c r="DC29" s="658"/>
      <c r="DD29" s="631">
        <v>256369</v>
      </c>
      <c r="DE29" s="624"/>
      <c r="DF29" s="624"/>
      <c r="DG29" s="624"/>
      <c r="DH29" s="624"/>
      <c r="DI29" s="624"/>
      <c r="DJ29" s="624"/>
      <c r="DK29" s="625"/>
      <c r="DL29" s="631">
        <v>256369</v>
      </c>
      <c r="DM29" s="624"/>
      <c r="DN29" s="624"/>
      <c r="DO29" s="624"/>
      <c r="DP29" s="624"/>
      <c r="DQ29" s="624"/>
      <c r="DR29" s="624"/>
      <c r="DS29" s="624"/>
      <c r="DT29" s="624"/>
      <c r="DU29" s="624"/>
      <c r="DV29" s="625"/>
      <c r="DW29" s="628">
        <v>8.1999999999999993</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769</v>
      </c>
      <c r="S30" s="626"/>
      <c r="T30" s="626"/>
      <c r="U30" s="626"/>
      <c r="V30" s="626"/>
      <c r="W30" s="626"/>
      <c r="X30" s="626"/>
      <c r="Y30" s="627"/>
      <c r="Z30" s="685">
        <v>0</v>
      </c>
      <c r="AA30" s="685"/>
      <c r="AB30" s="685"/>
      <c r="AC30" s="685"/>
      <c r="AD30" s="686">
        <v>347</v>
      </c>
      <c r="AE30" s="686"/>
      <c r="AF30" s="686"/>
      <c r="AG30" s="686"/>
      <c r="AH30" s="686"/>
      <c r="AI30" s="686"/>
      <c r="AJ30" s="686"/>
      <c r="AK30" s="686"/>
      <c r="AL30" s="628">
        <v>0</v>
      </c>
      <c r="AM30" s="629"/>
      <c r="AN30" s="629"/>
      <c r="AO30" s="687"/>
      <c r="AP30" s="713" t="s">
        <v>310</v>
      </c>
      <c r="AQ30" s="714"/>
      <c r="AR30" s="714"/>
      <c r="AS30" s="714"/>
      <c r="AT30" s="719" t="s">
        <v>311</v>
      </c>
      <c r="AU30" s="230"/>
      <c r="AV30" s="230"/>
      <c r="AW30" s="230"/>
      <c r="AX30" s="722" t="s">
        <v>186</v>
      </c>
      <c r="AY30" s="723"/>
      <c r="AZ30" s="723"/>
      <c r="BA30" s="723"/>
      <c r="BB30" s="723"/>
      <c r="BC30" s="723"/>
      <c r="BD30" s="723"/>
      <c r="BE30" s="723"/>
      <c r="BF30" s="724"/>
      <c r="BG30" s="703">
        <v>98.4</v>
      </c>
      <c r="BH30" s="704"/>
      <c r="BI30" s="704"/>
      <c r="BJ30" s="704"/>
      <c r="BK30" s="704"/>
      <c r="BL30" s="704"/>
      <c r="BM30" s="705">
        <v>94.3</v>
      </c>
      <c r="BN30" s="704"/>
      <c r="BO30" s="704"/>
      <c r="BP30" s="704"/>
      <c r="BQ30" s="706"/>
      <c r="BR30" s="703">
        <v>98.4</v>
      </c>
      <c r="BS30" s="704"/>
      <c r="BT30" s="704"/>
      <c r="BU30" s="704"/>
      <c r="BV30" s="704"/>
      <c r="BW30" s="704"/>
      <c r="BX30" s="705">
        <v>94.4</v>
      </c>
      <c r="BY30" s="704"/>
      <c r="BZ30" s="704"/>
      <c r="CA30" s="704"/>
      <c r="CB30" s="706"/>
      <c r="CD30" s="709"/>
      <c r="CE30" s="710"/>
      <c r="CF30" s="667" t="s">
        <v>312</v>
      </c>
      <c r="CG30" s="664"/>
      <c r="CH30" s="664"/>
      <c r="CI30" s="664"/>
      <c r="CJ30" s="664"/>
      <c r="CK30" s="664"/>
      <c r="CL30" s="664"/>
      <c r="CM30" s="664"/>
      <c r="CN30" s="664"/>
      <c r="CO30" s="664"/>
      <c r="CP30" s="664"/>
      <c r="CQ30" s="665"/>
      <c r="CR30" s="623">
        <v>229610</v>
      </c>
      <c r="CS30" s="626"/>
      <c r="CT30" s="626"/>
      <c r="CU30" s="626"/>
      <c r="CV30" s="626"/>
      <c r="CW30" s="626"/>
      <c r="CX30" s="626"/>
      <c r="CY30" s="627"/>
      <c r="CZ30" s="628">
        <v>4.9000000000000004</v>
      </c>
      <c r="DA30" s="657"/>
      <c r="DB30" s="657"/>
      <c r="DC30" s="658"/>
      <c r="DD30" s="631">
        <v>224862</v>
      </c>
      <c r="DE30" s="626"/>
      <c r="DF30" s="626"/>
      <c r="DG30" s="626"/>
      <c r="DH30" s="626"/>
      <c r="DI30" s="626"/>
      <c r="DJ30" s="626"/>
      <c r="DK30" s="627"/>
      <c r="DL30" s="631">
        <v>224862</v>
      </c>
      <c r="DM30" s="626"/>
      <c r="DN30" s="626"/>
      <c r="DO30" s="626"/>
      <c r="DP30" s="626"/>
      <c r="DQ30" s="626"/>
      <c r="DR30" s="626"/>
      <c r="DS30" s="626"/>
      <c r="DT30" s="626"/>
      <c r="DU30" s="626"/>
      <c r="DV30" s="627"/>
      <c r="DW30" s="628">
        <v>7.2</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471676</v>
      </c>
      <c r="S31" s="626"/>
      <c r="T31" s="626"/>
      <c r="U31" s="626"/>
      <c r="V31" s="626"/>
      <c r="W31" s="626"/>
      <c r="X31" s="626"/>
      <c r="Y31" s="627"/>
      <c r="Z31" s="685">
        <v>9.4</v>
      </c>
      <c r="AA31" s="685"/>
      <c r="AB31" s="685"/>
      <c r="AC31" s="685"/>
      <c r="AD31" s="686" t="s">
        <v>127</v>
      </c>
      <c r="AE31" s="686"/>
      <c r="AF31" s="686"/>
      <c r="AG31" s="686"/>
      <c r="AH31" s="686"/>
      <c r="AI31" s="686"/>
      <c r="AJ31" s="686"/>
      <c r="AK31" s="686"/>
      <c r="AL31" s="628" t="s">
        <v>127</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98.7</v>
      </c>
      <c r="BH31" s="624"/>
      <c r="BI31" s="624"/>
      <c r="BJ31" s="624"/>
      <c r="BK31" s="624"/>
      <c r="BL31" s="624"/>
      <c r="BM31" s="629">
        <v>96</v>
      </c>
      <c r="BN31" s="702"/>
      <c r="BO31" s="702"/>
      <c r="BP31" s="702"/>
      <c r="BQ31" s="663"/>
      <c r="BR31" s="701">
        <v>98.7</v>
      </c>
      <c r="BS31" s="624"/>
      <c r="BT31" s="624"/>
      <c r="BU31" s="624"/>
      <c r="BV31" s="624"/>
      <c r="BW31" s="624"/>
      <c r="BX31" s="629">
        <v>95.6</v>
      </c>
      <c r="BY31" s="702"/>
      <c r="BZ31" s="702"/>
      <c r="CA31" s="702"/>
      <c r="CB31" s="663"/>
      <c r="CD31" s="709"/>
      <c r="CE31" s="710"/>
      <c r="CF31" s="667" t="s">
        <v>316</v>
      </c>
      <c r="CG31" s="664"/>
      <c r="CH31" s="664"/>
      <c r="CI31" s="664"/>
      <c r="CJ31" s="664"/>
      <c r="CK31" s="664"/>
      <c r="CL31" s="664"/>
      <c r="CM31" s="664"/>
      <c r="CN31" s="664"/>
      <c r="CO31" s="664"/>
      <c r="CP31" s="664"/>
      <c r="CQ31" s="665"/>
      <c r="CR31" s="623">
        <v>31507</v>
      </c>
      <c r="CS31" s="624"/>
      <c r="CT31" s="624"/>
      <c r="CU31" s="624"/>
      <c r="CV31" s="624"/>
      <c r="CW31" s="624"/>
      <c r="CX31" s="624"/>
      <c r="CY31" s="625"/>
      <c r="CZ31" s="628">
        <v>0.7</v>
      </c>
      <c r="DA31" s="657"/>
      <c r="DB31" s="657"/>
      <c r="DC31" s="658"/>
      <c r="DD31" s="631">
        <v>31507</v>
      </c>
      <c r="DE31" s="624"/>
      <c r="DF31" s="624"/>
      <c r="DG31" s="624"/>
      <c r="DH31" s="624"/>
      <c r="DI31" s="624"/>
      <c r="DJ31" s="624"/>
      <c r="DK31" s="625"/>
      <c r="DL31" s="631">
        <v>31507</v>
      </c>
      <c r="DM31" s="624"/>
      <c r="DN31" s="624"/>
      <c r="DO31" s="624"/>
      <c r="DP31" s="624"/>
      <c r="DQ31" s="624"/>
      <c r="DR31" s="624"/>
      <c r="DS31" s="624"/>
      <c r="DT31" s="624"/>
      <c r="DU31" s="624"/>
      <c r="DV31" s="625"/>
      <c r="DW31" s="628">
        <v>1</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73031</v>
      </c>
      <c r="S32" s="626"/>
      <c r="T32" s="626"/>
      <c r="U32" s="626"/>
      <c r="V32" s="626"/>
      <c r="W32" s="626"/>
      <c r="X32" s="626"/>
      <c r="Y32" s="627"/>
      <c r="Z32" s="685">
        <v>1.5</v>
      </c>
      <c r="AA32" s="685"/>
      <c r="AB32" s="685"/>
      <c r="AC32" s="685"/>
      <c r="AD32" s="686" t="s">
        <v>127</v>
      </c>
      <c r="AE32" s="686"/>
      <c r="AF32" s="686"/>
      <c r="AG32" s="686"/>
      <c r="AH32" s="686"/>
      <c r="AI32" s="686"/>
      <c r="AJ32" s="686"/>
      <c r="AK32" s="686"/>
      <c r="AL32" s="628" t="s">
        <v>174</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98.2</v>
      </c>
      <c r="BH32" s="639"/>
      <c r="BI32" s="639"/>
      <c r="BJ32" s="639"/>
      <c r="BK32" s="639"/>
      <c r="BL32" s="639"/>
      <c r="BM32" s="683">
        <v>92.6</v>
      </c>
      <c r="BN32" s="639"/>
      <c r="BO32" s="639"/>
      <c r="BP32" s="639"/>
      <c r="BQ32" s="676"/>
      <c r="BR32" s="700">
        <v>98.2</v>
      </c>
      <c r="BS32" s="639"/>
      <c r="BT32" s="639"/>
      <c r="BU32" s="639"/>
      <c r="BV32" s="639"/>
      <c r="BW32" s="639"/>
      <c r="BX32" s="683">
        <v>93</v>
      </c>
      <c r="BY32" s="639"/>
      <c r="BZ32" s="639"/>
      <c r="CA32" s="639"/>
      <c r="CB32" s="676"/>
      <c r="CD32" s="711"/>
      <c r="CE32" s="712"/>
      <c r="CF32" s="667" t="s">
        <v>319</v>
      </c>
      <c r="CG32" s="664"/>
      <c r="CH32" s="664"/>
      <c r="CI32" s="664"/>
      <c r="CJ32" s="664"/>
      <c r="CK32" s="664"/>
      <c r="CL32" s="664"/>
      <c r="CM32" s="664"/>
      <c r="CN32" s="664"/>
      <c r="CO32" s="664"/>
      <c r="CP32" s="664"/>
      <c r="CQ32" s="665"/>
      <c r="CR32" s="623" t="s">
        <v>127</v>
      </c>
      <c r="CS32" s="626"/>
      <c r="CT32" s="626"/>
      <c r="CU32" s="626"/>
      <c r="CV32" s="626"/>
      <c r="CW32" s="626"/>
      <c r="CX32" s="626"/>
      <c r="CY32" s="627"/>
      <c r="CZ32" s="628" t="s">
        <v>174</v>
      </c>
      <c r="DA32" s="657"/>
      <c r="DB32" s="657"/>
      <c r="DC32" s="658"/>
      <c r="DD32" s="631" t="s">
        <v>127</v>
      </c>
      <c r="DE32" s="626"/>
      <c r="DF32" s="626"/>
      <c r="DG32" s="626"/>
      <c r="DH32" s="626"/>
      <c r="DI32" s="626"/>
      <c r="DJ32" s="626"/>
      <c r="DK32" s="627"/>
      <c r="DL32" s="631" t="s">
        <v>127</v>
      </c>
      <c r="DM32" s="626"/>
      <c r="DN32" s="626"/>
      <c r="DO32" s="626"/>
      <c r="DP32" s="626"/>
      <c r="DQ32" s="626"/>
      <c r="DR32" s="626"/>
      <c r="DS32" s="626"/>
      <c r="DT32" s="626"/>
      <c r="DU32" s="626"/>
      <c r="DV32" s="627"/>
      <c r="DW32" s="628" t="s">
        <v>127</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432779</v>
      </c>
      <c r="S33" s="626"/>
      <c r="T33" s="626"/>
      <c r="U33" s="626"/>
      <c r="V33" s="626"/>
      <c r="W33" s="626"/>
      <c r="X33" s="626"/>
      <c r="Y33" s="627"/>
      <c r="Z33" s="685">
        <v>8.6</v>
      </c>
      <c r="AA33" s="685"/>
      <c r="AB33" s="685"/>
      <c r="AC33" s="685"/>
      <c r="AD33" s="686" t="s">
        <v>127</v>
      </c>
      <c r="AE33" s="686"/>
      <c r="AF33" s="686"/>
      <c r="AG33" s="686"/>
      <c r="AH33" s="686"/>
      <c r="AI33" s="686"/>
      <c r="AJ33" s="686"/>
      <c r="AK33" s="686"/>
      <c r="AL33" s="628" t="s">
        <v>127</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2629226</v>
      </c>
      <c r="CS33" s="624"/>
      <c r="CT33" s="624"/>
      <c r="CU33" s="624"/>
      <c r="CV33" s="624"/>
      <c r="CW33" s="624"/>
      <c r="CX33" s="624"/>
      <c r="CY33" s="625"/>
      <c r="CZ33" s="628">
        <v>56.6</v>
      </c>
      <c r="DA33" s="657"/>
      <c r="DB33" s="657"/>
      <c r="DC33" s="658"/>
      <c r="DD33" s="631">
        <v>2340211</v>
      </c>
      <c r="DE33" s="624"/>
      <c r="DF33" s="624"/>
      <c r="DG33" s="624"/>
      <c r="DH33" s="624"/>
      <c r="DI33" s="624"/>
      <c r="DJ33" s="624"/>
      <c r="DK33" s="625"/>
      <c r="DL33" s="631">
        <v>1417889</v>
      </c>
      <c r="DM33" s="624"/>
      <c r="DN33" s="624"/>
      <c r="DO33" s="624"/>
      <c r="DP33" s="624"/>
      <c r="DQ33" s="624"/>
      <c r="DR33" s="624"/>
      <c r="DS33" s="624"/>
      <c r="DT33" s="624"/>
      <c r="DU33" s="624"/>
      <c r="DV33" s="625"/>
      <c r="DW33" s="628">
        <v>45.3</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252814</v>
      </c>
      <c r="S34" s="626"/>
      <c r="T34" s="626"/>
      <c r="U34" s="626"/>
      <c r="V34" s="626"/>
      <c r="W34" s="626"/>
      <c r="X34" s="626"/>
      <c r="Y34" s="627"/>
      <c r="Z34" s="685">
        <v>5</v>
      </c>
      <c r="AA34" s="685"/>
      <c r="AB34" s="685"/>
      <c r="AC34" s="685"/>
      <c r="AD34" s="686">
        <v>155596</v>
      </c>
      <c r="AE34" s="686"/>
      <c r="AF34" s="686"/>
      <c r="AG34" s="686"/>
      <c r="AH34" s="686"/>
      <c r="AI34" s="686"/>
      <c r="AJ34" s="686"/>
      <c r="AK34" s="686"/>
      <c r="AL34" s="628">
        <v>5.2</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588335</v>
      </c>
      <c r="CS34" s="626"/>
      <c r="CT34" s="626"/>
      <c r="CU34" s="626"/>
      <c r="CV34" s="626"/>
      <c r="CW34" s="626"/>
      <c r="CX34" s="626"/>
      <c r="CY34" s="627"/>
      <c r="CZ34" s="628">
        <v>12.7</v>
      </c>
      <c r="DA34" s="657"/>
      <c r="DB34" s="657"/>
      <c r="DC34" s="658"/>
      <c r="DD34" s="631">
        <v>433755</v>
      </c>
      <c r="DE34" s="626"/>
      <c r="DF34" s="626"/>
      <c r="DG34" s="626"/>
      <c r="DH34" s="626"/>
      <c r="DI34" s="626"/>
      <c r="DJ34" s="626"/>
      <c r="DK34" s="627"/>
      <c r="DL34" s="631">
        <v>378768</v>
      </c>
      <c r="DM34" s="626"/>
      <c r="DN34" s="626"/>
      <c r="DO34" s="626"/>
      <c r="DP34" s="626"/>
      <c r="DQ34" s="626"/>
      <c r="DR34" s="626"/>
      <c r="DS34" s="626"/>
      <c r="DT34" s="626"/>
      <c r="DU34" s="626"/>
      <c r="DV34" s="627"/>
      <c r="DW34" s="628">
        <v>12.1</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144600</v>
      </c>
      <c r="S35" s="626"/>
      <c r="T35" s="626"/>
      <c r="U35" s="626"/>
      <c r="V35" s="626"/>
      <c r="W35" s="626"/>
      <c r="X35" s="626"/>
      <c r="Y35" s="627"/>
      <c r="Z35" s="685">
        <v>2.9</v>
      </c>
      <c r="AA35" s="685"/>
      <c r="AB35" s="685"/>
      <c r="AC35" s="685"/>
      <c r="AD35" s="686" t="s">
        <v>247</v>
      </c>
      <c r="AE35" s="686"/>
      <c r="AF35" s="686"/>
      <c r="AG35" s="686"/>
      <c r="AH35" s="686"/>
      <c r="AI35" s="686"/>
      <c r="AJ35" s="686"/>
      <c r="AK35" s="686"/>
      <c r="AL35" s="628" t="s">
        <v>127</v>
      </c>
      <c r="AM35" s="629"/>
      <c r="AN35" s="629"/>
      <c r="AO35" s="687"/>
      <c r="AP35" s="234"/>
      <c r="AQ35" s="691" t="s">
        <v>327</v>
      </c>
      <c r="AR35" s="692"/>
      <c r="AS35" s="692"/>
      <c r="AT35" s="692"/>
      <c r="AU35" s="692"/>
      <c r="AV35" s="692"/>
      <c r="AW35" s="692"/>
      <c r="AX35" s="692"/>
      <c r="AY35" s="693"/>
      <c r="AZ35" s="688">
        <v>677420</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135408</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16509</v>
      </c>
      <c r="CS35" s="624"/>
      <c r="CT35" s="624"/>
      <c r="CU35" s="624"/>
      <c r="CV35" s="624"/>
      <c r="CW35" s="624"/>
      <c r="CX35" s="624"/>
      <c r="CY35" s="625"/>
      <c r="CZ35" s="628">
        <v>0.4</v>
      </c>
      <c r="DA35" s="657"/>
      <c r="DB35" s="657"/>
      <c r="DC35" s="658"/>
      <c r="DD35" s="631">
        <v>16509</v>
      </c>
      <c r="DE35" s="624"/>
      <c r="DF35" s="624"/>
      <c r="DG35" s="624"/>
      <c r="DH35" s="624"/>
      <c r="DI35" s="624"/>
      <c r="DJ35" s="624"/>
      <c r="DK35" s="625"/>
      <c r="DL35" s="631">
        <v>16509</v>
      </c>
      <c r="DM35" s="624"/>
      <c r="DN35" s="624"/>
      <c r="DO35" s="624"/>
      <c r="DP35" s="624"/>
      <c r="DQ35" s="624"/>
      <c r="DR35" s="624"/>
      <c r="DS35" s="624"/>
      <c r="DT35" s="624"/>
      <c r="DU35" s="624"/>
      <c r="DV35" s="625"/>
      <c r="DW35" s="628">
        <v>0.5</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127</v>
      </c>
      <c r="S36" s="626"/>
      <c r="T36" s="626"/>
      <c r="U36" s="626"/>
      <c r="V36" s="626"/>
      <c r="W36" s="626"/>
      <c r="X36" s="626"/>
      <c r="Y36" s="627"/>
      <c r="Z36" s="685" t="s">
        <v>127</v>
      </c>
      <c r="AA36" s="685"/>
      <c r="AB36" s="685"/>
      <c r="AC36" s="685"/>
      <c r="AD36" s="686" t="s">
        <v>127</v>
      </c>
      <c r="AE36" s="686"/>
      <c r="AF36" s="686"/>
      <c r="AG36" s="686"/>
      <c r="AH36" s="686"/>
      <c r="AI36" s="686"/>
      <c r="AJ36" s="686"/>
      <c r="AK36" s="686"/>
      <c r="AL36" s="628" t="s">
        <v>127</v>
      </c>
      <c r="AM36" s="629"/>
      <c r="AN36" s="629"/>
      <c r="AO36" s="687"/>
      <c r="AQ36" s="660" t="s">
        <v>331</v>
      </c>
      <c r="AR36" s="661"/>
      <c r="AS36" s="661"/>
      <c r="AT36" s="661"/>
      <c r="AU36" s="661"/>
      <c r="AV36" s="661"/>
      <c r="AW36" s="661"/>
      <c r="AX36" s="661"/>
      <c r="AY36" s="662"/>
      <c r="AZ36" s="623">
        <v>227585</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132929</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899147</v>
      </c>
      <c r="CS36" s="626"/>
      <c r="CT36" s="626"/>
      <c r="CU36" s="626"/>
      <c r="CV36" s="626"/>
      <c r="CW36" s="626"/>
      <c r="CX36" s="626"/>
      <c r="CY36" s="627"/>
      <c r="CZ36" s="628">
        <v>19.399999999999999</v>
      </c>
      <c r="DA36" s="657"/>
      <c r="DB36" s="657"/>
      <c r="DC36" s="658"/>
      <c r="DD36" s="631">
        <v>831633</v>
      </c>
      <c r="DE36" s="626"/>
      <c r="DF36" s="626"/>
      <c r="DG36" s="626"/>
      <c r="DH36" s="626"/>
      <c r="DI36" s="626"/>
      <c r="DJ36" s="626"/>
      <c r="DK36" s="627"/>
      <c r="DL36" s="631">
        <v>446125</v>
      </c>
      <c r="DM36" s="626"/>
      <c r="DN36" s="626"/>
      <c r="DO36" s="626"/>
      <c r="DP36" s="626"/>
      <c r="DQ36" s="626"/>
      <c r="DR36" s="626"/>
      <c r="DS36" s="626"/>
      <c r="DT36" s="626"/>
      <c r="DU36" s="626"/>
      <c r="DV36" s="627"/>
      <c r="DW36" s="628">
        <v>14.2</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144600</v>
      </c>
      <c r="S37" s="626"/>
      <c r="T37" s="626"/>
      <c r="U37" s="626"/>
      <c r="V37" s="626"/>
      <c r="W37" s="626"/>
      <c r="X37" s="626"/>
      <c r="Y37" s="627"/>
      <c r="Z37" s="685">
        <v>2.9</v>
      </c>
      <c r="AA37" s="685"/>
      <c r="AB37" s="685"/>
      <c r="AC37" s="685"/>
      <c r="AD37" s="686" t="s">
        <v>127</v>
      </c>
      <c r="AE37" s="686"/>
      <c r="AF37" s="686"/>
      <c r="AG37" s="686"/>
      <c r="AH37" s="686"/>
      <c r="AI37" s="686"/>
      <c r="AJ37" s="686"/>
      <c r="AK37" s="686"/>
      <c r="AL37" s="628" t="s">
        <v>127</v>
      </c>
      <c r="AM37" s="629"/>
      <c r="AN37" s="629"/>
      <c r="AO37" s="687"/>
      <c r="AQ37" s="660" t="s">
        <v>335</v>
      </c>
      <c r="AR37" s="661"/>
      <c r="AS37" s="661"/>
      <c r="AT37" s="661"/>
      <c r="AU37" s="661"/>
      <c r="AV37" s="661"/>
      <c r="AW37" s="661"/>
      <c r="AX37" s="661"/>
      <c r="AY37" s="662"/>
      <c r="AZ37" s="623">
        <v>26300</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1474</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283098</v>
      </c>
      <c r="CS37" s="624"/>
      <c r="CT37" s="624"/>
      <c r="CU37" s="624"/>
      <c r="CV37" s="624"/>
      <c r="CW37" s="624"/>
      <c r="CX37" s="624"/>
      <c r="CY37" s="625"/>
      <c r="CZ37" s="628">
        <v>6.1</v>
      </c>
      <c r="DA37" s="657"/>
      <c r="DB37" s="657"/>
      <c r="DC37" s="658"/>
      <c r="DD37" s="631">
        <v>283098</v>
      </c>
      <c r="DE37" s="624"/>
      <c r="DF37" s="624"/>
      <c r="DG37" s="624"/>
      <c r="DH37" s="624"/>
      <c r="DI37" s="624"/>
      <c r="DJ37" s="624"/>
      <c r="DK37" s="625"/>
      <c r="DL37" s="631">
        <v>263739</v>
      </c>
      <c r="DM37" s="624"/>
      <c r="DN37" s="624"/>
      <c r="DO37" s="624"/>
      <c r="DP37" s="624"/>
      <c r="DQ37" s="624"/>
      <c r="DR37" s="624"/>
      <c r="DS37" s="624"/>
      <c r="DT37" s="624"/>
      <c r="DU37" s="624"/>
      <c r="DV37" s="625"/>
      <c r="DW37" s="628">
        <v>8.4</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5007422</v>
      </c>
      <c r="S38" s="675"/>
      <c r="T38" s="675"/>
      <c r="U38" s="675"/>
      <c r="V38" s="675"/>
      <c r="W38" s="675"/>
      <c r="X38" s="675"/>
      <c r="Y38" s="680"/>
      <c r="Z38" s="681">
        <v>100</v>
      </c>
      <c r="AA38" s="681"/>
      <c r="AB38" s="681"/>
      <c r="AC38" s="681"/>
      <c r="AD38" s="682">
        <v>2988062</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t="s">
        <v>127</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2530</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651120</v>
      </c>
      <c r="CS38" s="626"/>
      <c r="CT38" s="626"/>
      <c r="CU38" s="626"/>
      <c r="CV38" s="626"/>
      <c r="CW38" s="626"/>
      <c r="CX38" s="626"/>
      <c r="CY38" s="627"/>
      <c r="CZ38" s="628">
        <v>14</v>
      </c>
      <c r="DA38" s="657"/>
      <c r="DB38" s="657"/>
      <c r="DC38" s="658"/>
      <c r="DD38" s="631">
        <v>586598</v>
      </c>
      <c r="DE38" s="626"/>
      <c r="DF38" s="626"/>
      <c r="DG38" s="626"/>
      <c r="DH38" s="626"/>
      <c r="DI38" s="626"/>
      <c r="DJ38" s="626"/>
      <c r="DK38" s="627"/>
      <c r="DL38" s="631">
        <v>576487</v>
      </c>
      <c r="DM38" s="626"/>
      <c r="DN38" s="626"/>
      <c r="DO38" s="626"/>
      <c r="DP38" s="626"/>
      <c r="DQ38" s="626"/>
      <c r="DR38" s="626"/>
      <c r="DS38" s="626"/>
      <c r="DT38" s="626"/>
      <c r="DU38" s="626"/>
      <c r="DV38" s="627"/>
      <c r="DW38" s="628">
        <v>18.399999999999999</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127</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124</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471721</v>
      </c>
      <c r="CS39" s="624"/>
      <c r="CT39" s="624"/>
      <c r="CU39" s="624"/>
      <c r="CV39" s="624"/>
      <c r="CW39" s="624"/>
      <c r="CX39" s="624"/>
      <c r="CY39" s="625"/>
      <c r="CZ39" s="628">
        <v>10.199999999999999</v>
      </c>
      <c r="DA39" s="657"/>
      <c r="DB39" s="657"/>
      <c r="DC39" s="658"/>
      <c r="DD39" s="631">
        <v>471606</v>
      </c>
      <c r="DE39" s="624"/>
      <c r="DF39" s="624"/>
      <c r="DG39" s="624"/>
      <c r="DH39" s="624"/>
      <c r="DI39" s="624"/>
      <c r="DJ39" s="624"/>
      <c r="DK39" s="625"/>
      <c r="DL39" s="631" t="s">
        <v>127</v>
      </c>
      <c r="DM39" s="624"/>
      <c r="DN39" s="624"/>
      <c r="DO39" s="624"/>
      <c r="DP39" s="624"/>
      <c r="DQ39" s="624"/>
      <c r="DR39" s="624"/>
      <c r="DS39" s="624"/>
      <c r="DT39" s="624"/>
      <c r="DU39" s="624"/>
      <c r="DV39" s="625"/>
      <c r="DW39" s="628" t="s">
        <v>247</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95305</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127</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2394</v>
      </c>
      <c r="CS40" s="626"/>
      <c r="CT40" s="626"/>
      <c r="CU40" s="626"/>
      <c r="CV40" s="626"/>
      <c r="CW40" s="626"/>
      <c r="CX40" s="626"/>
      <c r="CY40" s="627"/>
      <c r="CZ40" s="628">
        <v>0.1</v>
      </c>
      <c r="DA40" s="657"/>
      <c r="DB40" s="657"/>
      <c r="DC40" s="658"/>
      <c r="DD40" s="631">
        <v>110</v>
      </c>
      <c r="DE40" s="626"/>
      <c r="DF40" s="626"/>
      <c r="DG40" s="626"/>
      <c r="DH40" s="626"/>
      <c r="DI40" s="626"/>
      <c r="DJ40" s="626"/>
      <c r="DK40" s="627"/>
      <c r="DL40" s="631" t="s">
        <v>127</v>
      </c>
      <c r="DM40" s="626"/>
      <c r="DN40" s="626"/>
      <c r="DO40" s="626"/>
      <c r="DP40" s="626"/>
      <c r="DQ40" s="626"/>
      <c r="DR40" s="626"/>
      <c r="DS40" s="626"/>
      <c r="DT40" s="626"/>
      <c r="DU40" s="626"/>
      <c r="DV40" s="627"/>
      <c r="DW40" s="628" t="s">
        <v>127</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328230</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315</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127</v>
      </c>
      <c r="CS41" s="624"/>
      <c r="CT41" s="624"/>
      <c r="CU41" s="624"/>
      <c r="CV41" s="624"/>
      <c r="CW41" s="624"/>
      <c r="CX41" s="624"/>
      <c r="CY41" s="625"/>
      <c r="CZ41" s="628" t="s">
        <v>247</v>
      </c>
      <c r="DA41" s="657"/>
      <c r="DB41" s="657"/>
      <c r="DC41" s="658"/>
      <c r="DD41" s="631" t="s">
        <v>127</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410392</v>
      </c>
      <c r="CS42" s="626"/>
      <c r="CT42" s="626"/>
      <c r="CU42" s="626"/>
      <c r="CV42" s="626"/>
      <c r="CW42" s="626"/>
      <c r="CX42" s="626"/>
      <c r="CY42" s="627"/>
      <c r="CZ42" s="628">
        <v>8.8000000000000007</v>
      </c>
      <c r="DA42" s="629"/>
      <c r="DB42" s="629"/>
      <c r="DC42" s="630"/>
      <c r="DD42" s="631">
        <v>168411</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t="s">
        <v>247</v>
      </c>
      <c r="CS43" s="624"/>
      <c r="CT43" s="624"/>
      <c r="CU43" s="624"/>
      <c r="CV43" s="624"/>
      <c r="CW43" s="624"/>
      <c r="CX43" s="624"/>
      <c r="CY43" s="625"/>
      <c r="CZ43" s="628" t="s">
        <v>174</v>
      </c>
      <c r="DA43" s="657"/>
      <c r="DB43" s="657"/>
      <c r="DC43" s="658"/>
      <c r="DD43" s="631" t="s">
        <v>247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307</v>
      </c>
      <c r="CE44" s="652"/>
      <c r="CF44" s="620" t="s">
        <v>357</v>
      </c>
      <c r="CG44" s="621"/>
      <c r="CH44" s="621"/>
      <c r="CI44" s="621"/>
      <c r="CJ44" s="621"/>
      <c r="CK44" s="621"/>
      <c r="CL44" s="621"/>
      <c r="CM44" s="621"/>
      <c r="CN44" s="621"/>
      <c r="CO44" s="621"/>
      <c r="CP44" s="621"/>
      <c r="CQ44" s="622"/>
      <c r="CR44" s="623">
        <v>410392</v>
      </c>
      <c r="CS44" s="626"/>
      <c r="CT44" s="626"/>
      <c r="CU44" s="626"/>
      <c r="CV44" s="626"/>
      <c r="CW44" s="626"/>
      <c r="CX44" s="626"/>
      <c r="CY44" s="627"/>
      <c r="CZ44" s="628">
        <v>8.8000000000000007</v>
      </c>
      <c r="DA44" s="629"/>
      <c r="DB44" s="629"/>
      <c r="DC44" s="630"/>
      <c r="DD44" s="631">
        <v>168411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124307</v>
      </c>
      <c r="CS45" s="624"/>
      <c r="CT45" s="624"/>
      <c r="CU45" s="624"/>
      <c r="CV45" s="624"/>
      <c r="CW45" s="624"/>
      <c r="CX45" s="624"/>
      <c r="CY45" s="625"/>
      <c r="CZ45" s="628">
        <v>2.7</v>
      </c>
      <c r="DA45" s="657"/>
      <c r="DB45" s="657"/>
      <c r="DC45" s="658"/>
      <c r="DD45" s="631">
        <v>47186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286085</v>
      </c>
      <c r="CS46" s="626"/>
      <c r="CT46" s="626"/>
      <c r="CU46" s="626"/>
      <c r="CV46" s="626"/>
      <c r="CW46" s="626"/>
      <c r="CX46" s="626"/>
      <c r="CY46" s="627"/>
      <c r="CZ46" s="628">
        <v>6.2</v>
      </c>
      <c r="DA46" s="629"/>
      <c r="DB46" s="629"/>
      <c r="DC46" s="630"/>
      <c r="DD46" s="631">
        <v>121225</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t="s">
        <v>247</v>
      </c>
      <c r="CS47" s="624"/>
      <c r="CT47" s="624"/>
      <c r="CU47" s="624"/>
      <c r="CV47" s="624"/>
      <c r="CW47" s="624"/>
      <c r="CX47" s="624"/>
      <c r="CY47" s="625"/>
      <c r="CZ47" s="628" t="s">
        <v>247</v>
      </c>
      <c r="DA47" s="657"/>
      <c r="DB47" s="657"/>
      <c r="DC47" s="658"/>
      <c r="DD47" s="631" t="s">
        <v>247</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174</v>
      </c>
      <c r="CS48" s="626"/>
      <c r="CT48" s="626"/>
      <c r="CU48" s="626"/>
      <c r="CV48" s="626"/>
      <c r="CW48" s="626"/>
      <c r="CX48" s="626"/>
      <c r="CY48" s="627"/>
      <c r="CZ48" s="628" t="s">
        <v>127</v>
      </c>
      <c r="DA48" s="629"/>
      <c r="DB48" s="629"/>
      <c r="DC48" s="630"/>
      <c r="DD48" s="631" t="s">
        <v>247</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4643601</v>
      </c>
      <c r="CS49" s="639"/>
      <c r="CT49" s="639"/>
      <c r="CU49" s="639"/>
      <c r="CV49" s="639"/>
      <c r="CW49" s="639"/>
      <c r="CX49" s="639"/>
      <c r="CY49" s="640"/>
      <c r="CZ49" s="641">
        <v>100</v>
      </c>
      <c r="DA49" s="642"/>
      <c r="DB49" s="642"/>
      <c r="DC49" s="643"/>
      <c r="DD49" s="644">
        <v>3784459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fBH7Bl3+NYcp/xlNYxKxtDfc+CCkwQpxjfxC8u4+feZsjEa7oUPB52NccAeLwVABThptbsdnqckcSntani1pEg==" saltValue="nKEpMMPmH8u6z7wWCyvg7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5010</v>
      </c>
      <c r="R7" s="1156"/>
      <c r="S7" s="1156"/>
      <c r="T7" s="1156"/>
      <c r="U7" s="1156"/>
      <c r="V7" s="1156">
        <v>4646</v>
      </c>
      <c r="W7" s="1156"/>
      <c r="X7" s="1156"/>
      <c r="Y7" s="1156"/>
      <c r="Z7" s="1156"/>
      <c r="AA7" s="1156">
        <v>364</v>
      </c>
      <c r="AB7" s="1156"/>
      <c r="AC7" s="1156"/>
      <c r="AD7" s="1156"/>
      <c r="AE7" s="1157"/>
      <c r="AF7" s="1158">
        <v>294</v>
      </c>
      <c r="AG7" s="1159"/>
      <c r="AH7" s="1159"/>
      <c r="AI7" s="1159"/>
      <c r="AJ7" s="1160"/>
      <c r="AK7" s="1142">
        <v>1</v>
      </c>
      <c r="AL7" s="1143"/>
      <c r="AM7" s="1143"/>
      <c r="AN7" s="1143"/>
      <c r="AO7" s="1143"/>
      <c r="AP7" s="1143">
        <v>3914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5010</v>
      </c>
      <c r="R23" s="1120"/>
      <c r="S23" s="1120"/>
      <c r="T23" s="1120"/>
      <c r="U23" s="1120"/>
      <c r="V23" s="1120">
        <v>4646</v>
      </c>
      <c r="W23" s="1120"/>
      <c r="X23" s="1120"/>
      <c r="Y23" s="1120"/>
      <c r="Z23" s="1120"/>
      <c r="AA23" s="1120">
        <v>364</v>
      </c>
      <c r="AB23" s="1120"/>
      <c r="AC23" s="1120"/>
      <c r="AD23" s="1120"/>
      <c r="AE23" s="1121"/>
      <c r="AF23" s="1122">
        <v>294</v>
      </c>
      <c r="AG23" s="1120"/>
      <c r="AH23" s="1120"/>
      <c r="AI23" s="1120"/>
      <c r="AJ23" s="1123"/>
      <c r="AK23" s="1124"/>
      <c r="AL23" s="1125"/>
      <c r="AM23" s="1125"/>
      <c r="AN23" s="1125"/>
      <c r="AO23" s="1125"/>
      <c r="AP23" s="1120">
        <v>3914</v>
      </c>
      <c r="AQ23" s="1120"/>
      <c r="AR23" s="1120"/>
      <c r="AS23" s="1120"/>
      <c r="AT23" s="1120"/>
      <c r="AU23" s="1126"/>
      <c r="AV23" s="1126"/>
      <c r="AW23" s="1126"/>
      <c r="AX23" s="1126"/>
      <c r="AY23" s="1127"/>
      <c r="AZ23" s="1116" t="s">
        <v>127</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391</v>
      </c>
      <c r="R26" s="1053"/>
      <c r="S26" s="1053"/>
      <c r="T26" s="1053"/>
      <c r="U26" s="1054"/>
      <c r="V26" s="1052" t="s">
        <v>392</v>
      </c>
      <c r="W26" s="1053"/>
      <c r="X26" s="1053"/>
      <c r="Y26" s="1053"/>
      <c r="Z26" s="1054"/>
      <c r="AA26" s="1052" t="s">
        <v>393</v>
      </c>
      <c r="AB26" s="1053"/>
      <c r="AC26" s="1053"/>
      <c r="AD26" s="1053"/>
      <c r="AE26" s="1053"/>
      <c r="AF26" s="1110" t="s">
        <v>394</v>
      </c>
      <c r="AG26" s="1059"/>
      <c r="AH26" s="1059"/>
      <c r="AI26" s="1059"/>
      <c r="AJ26" s="1111"/>
      <c r="AK26" s="1053" t="s">
        <v>395</v>
      </c>
      <c r="AL26" s="1053"/>
      <c r="AM26" s="1053"/>
      <c r="AN26" s="1053"/>
      <c r="AO26" s="1054"/>
      <c r="AP26" s="1052" t="s">
        <v>396</v>
      </c>
      <c r="AQ26" s="1053"/>
      <c r="AR26" s="1053"/>
      <c r="AS26" s="1053"/>
      <c r="AT26" s="1054"/>
      <c r="AU26" s="1052" t="s">
        <v>397</v>
      </c>
      <c r="AV26" s="1053"/>
      <c r="AW26" s="1053"/>
      <c r="AX26" s="1053"/>
      <c r="AY26" s="1054"/>
      <c r="AZ26" s="1052" t="s">
        <v>398</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399</v>
      </c>
      <c r="C28" s="1102"/>
      <c r="D28" s="1102"/>
      <c r="E28" s="1102"/>
      <c r="F28" s="1102"/>
      <c r="G28" s="1102"/>
      <c r="H28" s="1102"/>
      <c r="I28" s="1102"/>
      <c r="J28" s="1102"/>
      <c r="K28" s="1102"/>
      <c r="L28" s="1102"/>
      <c r="M28" s="1102"/>
      <c r="N28" s="1102"/>
      <c r="O28" s="1102"/>
      <c r="P28" s="1103"/>
      <c r="Q28" s="1104">
        <v>1369</v>
      </c>
      <c r="R28" s="1105"/>
      <c r="S28" s="1105"/>
      <c r="T28" s="1105"/>
      <c r="U28" s="1105"/>
      <c r="V28" s="1105">
        <v>1234</v>
      </c>
      <c r="W28" s="1105"/>
      <c r="X28" s="1105"/>
      <c r="Y28" s="1105"/>
      <c r="Z28" s="1105"/>
      <c r="AA28" s="1105">
        <v>135</v>
      </c>
      <c r="AB28" s="1105"/>
      <c r="AC28" s="1105"/>
      <c r="AD28" s="1105"/>
      <c r="AE28" s="1106"/>
      <c r="AF28" s="1107">
        <v>135</v>
      </c>
      <c r="AG28" s="1105"/>
      <c r="AH28" s="1105"/>
      <c r="AI28" s="1105"/>
      <c r="AJ28" s="1108"/>
      <c r="AK28" s="1109">
        <v>102</v>
      </c>
      <c r="AL28" s="1097"/>
      <c r="AM28" s="1097"/>
      <c r="AN28" s="1097"/>
      <c r="AO28" s="1097"/>
      <c r="AP28" s="1097" t="s">
        <v>501</v>
      </c>
      <c r="AQ28" s="1097"/>
      <c r="AR28" s="1097"/>
      <c r="AS28" s="1097"/>
      <c r="AT28" s="1097"/>
      <c r="AU28" s="1097" t="s">
        <v>501</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400</v>
      </c>
      <c r="C29" s="1089"/>
      <c r="D29" s="1089"/>
      <c r="E29" s="1089"/>
      <c r="F29" s="1089"/>
      <c r="G29" s="1089"/>
      <c r="H29" s="1089"/>
      <c r="I29" s="1089"/>
      <c r="J29" s="1089"/>
      <c r="K29" s="1089"/>
      <c r="L29" s="1089"/>
      <c r="M29" s="1089"/>
      <c r="N29" s="1089"/>
      <c r="O29" s="1089"/>
      <c r="P29" s="1090"/>
      <c r="Q29" s="1094">
        <v>1154</v>
      </c>
      <c r="R29" s="1095"/>
      <c r="S29" s="1095"/>
      <c r="T29" s="1095"/>
      <c r="U29" s="1095"/>
      <c r="V29" s="1095">
        <v>1081</v>
      </c>
      <c r="W29" s="1095"/>
      <c r="X29" s="1095"/>
      <c r="Y29" s="1095"/>
      <c r="Z29" s="1095"/>
      <c r="AA29" s="1095">
        <v>72</v>
      </c>
      <c r="AB29" s="1095"/>
      <c r="AC29" s="1095"/>
      <c r="AD29" s="1095"/>
      <c r="AE29" s="1096"/>
      <c r="AF29" s="1070">
        <v>72</v>
      </c>
      <c r="AG29" s="1071"/>
      <c r="AH29" s="1071"/>
      <c r="AI29" s="1071"/>
      <c r="AJ29" s="1072"/>
      <c r="AK29" s="1031">
        <v>161</v>
      </c>
      <c r="AL29" s="1022"/>
      <c r="AM29" s="1022"/>
      <c r="AN29" s="1022"/>
      <c r="AO29" s="1022"/>
      <c r="AP29" s="1022" t="s">
        <v>501</v>
      </c>
      <c r="AQ29" s="1022"/>
      <c r="AR29" s="1022"/>
      <c r="AS29" s="1022"/>
      <c r="AT29" s="1022"/>
      <c r="AU29" s="1022" t="s">
        <v>501</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401</v>
      </c>
      <c r="C30" s="1089"/>
      <c r="D30" s="1089"/>
      <c r="E30" s="1089"/>
      <c r="F30" s="1089"/>
      <c r="G30" s="1089"/>
      <c r="H30" s="1089"/>
      <c r="I30" s="1089"/>
      <c r="J30" s="1089"/>
      <c r="K30" s="1089"/>
      <c r="L30" s="1089"/>
      <c r="M30" s="1089"/>
      <c r="N30" s="1089"/>
      <c r="O30" s="1089"/>
      <c r="P30" s="1090"/>
      <c r="Q30" s="1094">
        <v>112</v>
      </c>
      <c r="R30" s="1095"/>
      <c r="S30" s="1095"/>
      <c r="T30" s="1095"/>
      <c r="U30" s="1095"/>
      <c r="V30" s="1095">
        <v>107</v>
      </c>
      <c r="W30" s="1095"/>
      <c r="X30" s="1095"/>
      <c r="Y30" s="1095"/>
      <c r="Z30" s="1095"/>
      <c r="AA30" s="1095">
        <v>5</v>
      </c>
      <c r="AB30" s="1095"/>
      <c r="AC30" s="1095"/>
      <c r="AD30" s="1095"/>
      <c r="AE30" s="1096"/>
      <c r="AF30" s="1070">
        <v>5</v>
      </c>
      <c r="AG30" s="1071"/>
      <c r="AH30" s="1071"/>
      <c r="AI30" s="1071"/>
      <c r="AJ30" s="1072"/>
      <c r="AK30" s="1031">
        <v>32</v>
      </c>
      <c r="AL30" s="1022"/>
      <c r="AM30" s="1022"/>
      <c r="AN30" s="1022"/>
      <c r="AO30" s="1022"/>
      <c r="AP30" s="1022" t="s">
        <v>501</v>
      </c>
      <c r="AQ30" s="1022"/>
      <c r="AR30" s="1022"/>
      <c r="AS30" s="1022"/>
      <c r="AT30" s="1022"/>
      <c r="AU30" s="1022" t="s">
        <v>501</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402</v>
      </c>
      <c r="C31" s="1089"/>
      <c r="D31" s="1089"/>
      <c r="E31" s="1089"/>
      <c r="F31" s="1089"/>
      <c r="G31" s="1089"/>
      <c r="H31" s="1089"/>
      <c r="I31" s="1089"/>
      <c r="J31" s="1089"/>
      <c r="K31" s="1089"/>
      <c r="L31" s="1089"/>
      <c r="M31" s="1089"/>
      <c r="N31" s="1089"/>
      <c r="O31" s="1089"/>
      <c r="P31" s="1090"/>
      <c r="Q31" s="1094">
        <v>9</v>
      </c>
      <c r="R31" s="1095"/>
      <c r="S31" s="1095"/>
      <c r="T31" s="1095"/>
      <c r="U31" s="1095"/>
      <c r="V31" s="1095">
        <v>9</v>
      </c>
      <c r="W31" s="1095"/>
      <c r="X31" s="1095"/>
      <c r="Y31" s="1095"/>
      <c r="Z31" s="1095"/>
      <c r="AA31" s="1095">
        <v>0</v>
      </c>
      <c r="AB31" s="1095"/>
      <c r="AC31" s="1095"/>
      <c r="AD31" s="1095"/>
      <c r="AE31" s="1096"/>
      <c r="AF31" s="1070">
        <v>0</v>
      </c>
      <c r="AG31" s="1071"/>
      <c r="AH31" s="1071"/>
      <c r="AI31" s="1071"/>
      <c r="AJ31" s="1072"/>
      <c r="AK31" s="1031">
        <v>6</v>
      </c>
      <c r="AL31" s="1022"/>
      <c r="AM31" s="1022"/>
      <c r="AN31" s="1022"/>
      <c r="AO31" s="1022"/>
      <c r="AP31" s="1022" t="s">
        <v>501</v>
      </c>
      <c r="AQ31" s="1022"/>
      <c r="AR31" s="1022"/>
      <c r="AS31" s="1022"/>
      <c r="AT31" s="1022"/>
      <c r="AU31" s="1022" t="s">
        <v>501</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403</v>
      </c>
      <c r="C32" s="1089"/>
      <c r="D32" s="1089"/>
      <c r="E32" s="1089"/>
      <c r="F32" s="1089"/>
      <c r="G32" s="1089"/>
      <c r="H32" s="1089"/>
      <c r="I32" s="1089"/>
      <c r="J32" s="1089"/>
      <c r="K32" s="1089"/>
      <c r="L32" s="1089"/>
      <c r="M32" s="1089"/>
      <c r="N32" s="1089"/>
      <c r="O32" s="1089"/>
      <c r="P32" s="1090"/>
      <c r="Q32" s="1094">
        <v>235</v>
      </c>
      <c r="R32" s="1095"/>
      <c r="S32" s="1095"/>
      <c r="T32" s="1095"/>
      <c r="U32" s="1095"/>
      <c r="V32" s="1095">
        <v>235</v>
      </c>
      <c r="W32" s="1095"/>
      <c r="X32" s="1095"/>
      <c r="Y32" s="1095"/>
      <c r="Z32" s="1095"/>
      <c r="AA32" s="1095">
        <v>0</v>
      </c>
      <c r="AB32" s="1095"/>
      <c r="AC32" s="1095"/>
      <c r="AD32" s="1095"/>
      <c r="AE32" s="1096"/>
      <c r="AF32" s="1070">
        <v>186</v>
      </c>
      <c r="AG32" s="1071"/>
      <c r="AH32" s="1071"/>
      <c r="AI32" s="1071"/>
      <c r="AJ32" s="1072"/>
      <c r="AK32" s="1031">
        <v>26</v>
      </c>
      <c r="AL32" s="1022"/>
      <c r="AM32" s="1022"/>
      <c r="AN32" s="1022"/>
      <c r="AO32" s="1022"/>
      <c r="AP32" s="1022">
        <v>212</v>
      </c>
      <c r="AQ32" s="1022"/>
      <c r="AR32" s="1022"/>
      <c r="AS32" s="1022"/>
      <c r="AT32" s="1022"/>
      <c r="AU32" s="1022">
        <v>28</v>
      </c>
      <c r="AV32" s="1022"/>
      <c r="AW32" s="1022"/>
      <c r="AX32" s="1022"/>
      <c r="AY32" s="1022"/>
      <c r="AZ32" s="1093"/>
      <c r="BA32" s="1093"/>
      <c r="BB32" s="1093"/>
      <c r="BC32" s="1093"/>
      <c r="BD32" s="1093"/>
      <c r="BE32" s="1083" t="s">
        <v>404</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405</v>
      </c>
      <c r="C33" s="1089"/>
      <c r="D33" s="1089"/>
      <c r="E33" s="1089"/>
      <c r="F33" s="1089"/>
      <c r="G33" s="1089"/>
      <c r="H33" s="1089"/>
      <c r="I33" s="1089"/>
      <c r="J33" s="1089"/>
      <c r="K33" s="1089"/>
      <c r="L33" s="1089"/>
      <c r="M33" s="1089"/>
      <c r="N33" s="1089"/>
      <c r="O33" s="1089"/>
      <c r="P33" s="1090"/>
      <c r="Q33" s="1094">
        <v>325</v>
      </c>
      <c r="R33" s="1095"/>
      <c r="S33" s="1095"/>
      <c r="T33" s="1095"/>
      <c r="U33" s="1095"/>
      <c r="V33" s="1095">
        <v>302</v>
      </c>
      <c r="W33" s="1095"/>
      <c r="X33" s="1095"/>
      <c r="Y33" s="1095"/>
      <c r="Z33" s="1095"/>
      <c r="AA33" s="1095">
        <v>23</v>
      </c>
      <c r="AB33" s="1095"/>
      <c r="AC33" s="1095"/>
      <c r="AD33" s="1095"/>
      <c r="AE33" s="1096"/>
      <c r="AF33" s="1070">
        <v>23</v>
      </c>
      <c r="AG33" s="1071"/>
      <c r="AH33" s="1071"/>
      <c r="AI33" s="1071"/>
      <c r="AJ33" s="1072"/>
      <c r="AK33" s="1031">
        <v>228</v>
      </c>
      <c r="AL33" s="1022"/>
      <c r="AM33" s="1022"/>
      <c r="AN33" s="1022"/>
      <c r="AO33" s="1022"/>
      <c r="AP33" s="1022">
        <v>1757</v>
      </c>
      <c r="AQ33" s="1022"/>
      <c r="AR33" s="1022"/>
      <c r="AS33" s="1022"/>
      <c r="AT33" s="1022"/>
      <c r="AU33" s="1022">
        <v>1747</v>
      </c>
      <c r="AV33" s="1022"/>
      <c r="AW33" s="1022"/>
      <c r="AX33" s="1022"/>
      <c r="AY33" s="1022"/>
      <c r="AZ33" s="1093"/>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407</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408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422</v>
      </c>
      <c r="AG63" s="1010"/>
      <c r="AH63" s="1010"/>
      <c r="AI63" s="1010"/>
      <c r="AJ63" s="1081"/>
      <c r="AK63" s="1082"/>
      <c r="AL63" s="1014"/>
      <c r="AM63" s="1014"/>
      <c r="AN63" s="1014"/>
      <c r="AO63" s="1014"/>
      <c r="AP63" s="1010">
        <v>1969</v>
      </c>
      <c r="AQ63" s="1010"/>
      <c r="AR63" s="1010"/>
      <c r="AS63" s="1010"/>
      <c r="AT63" s="1010"/>
      <c r="AU63" s="1010">
        <v>1775</v>
      </c>
      <c r="AV63" s="1010"/>
      <c r="AW63" s="1010"/>
      <c r="AX63" s="1010"/>
      <c r="AY63" s="1010"/>
      <c r="AZ63" s="1076"/>
      <c r="BA63" s="1076"/>
      <c r="BB63" s="1076"/>
      <c r="BC63" s="1076"/>
      <c r="BD63" s="1076"/>
      <c r="BE63" s="1011"/>
      <c r="BF63" s="1011"/>
      <c r="BG63" s="1011"/>
      <c r="BH63" s="1011"/>
      <c r="BI63" s="1012"/>
      <c r="BJ63" s="1077" t="s">
        <v>127</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391</v>
      </c>
      <c r="R66" s="1053"/>
      <c r="S66" s="1053"/>
      <c r="T66" s="1053"/>
      <c r="U66" s="1054"/>
      <c r="V66" s="1052" t="s">
        <v>392</v>
      </c>
      <c r="W66" s="1053"/>
      <c r="X66" s="1053"/>
      <c r="Y66" s="1053"/>
      <c r="Z66" s="1054"/>
      <c r="AA66" s="1052" t="s">
        <v>393</v>
      </c>
      <c r="AB66" s="1053"/>
      <c r="AC66" s="1053"/>
      <c r="AD66" s="1053"/>
      <c r="AE66" s="1054"/>
      <c r="AF66" s="1058" t="s">
        <v>394</v>
      </c>
      <c r="AG66" s="1059"/>
      <c r="AH66" s="1059"/>
      <c r="AI66" s="1059"/>
      <c r="AJ66" s="1060"/>
      <c r="AK66" s="1052" t="s">
        <v>395</v>
      </c>
      <c r="AL66" s="1047"/>
      <c r="AM66" s="1047"/>
      <c r="AN66" s="1047"/>
      <c r="AO66" s="1048"/>
      <c r="AP66" s="1052" t="s">
        <v>396</v>
      </c>
      <c r="AQ66" s="1053"/>
      <c r="AR66" s="1053"/>
      <c r="AS66" s="1053"/>
      <c r="AT66" s="1054"/>
      <c r="AU66" s="1052" t="s">
        <v>411</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568</v>
      </c>
      <c r="C68" s="1037"/>
      <c r="D68" s="1037"/>
      <c r="E68" s="1037"/>
      <c r="F68" s="1037"/>
      <c r="G68" s="1037"/>
      <c r="H68" s="1037"/>
      <c r="I68" s="1037"/>
      <c r="J68" s="1037"/>
      <c r="K68" s="1037"/>
      <c r="L68" s="1037"/>
      <c r="M68" s="1037"/>
      <c r="N68" s="1037"/>
      <c r="O68" s="1037"/>
      <c r="P68" s="1038"/>
      <c r="Q68" s="1039">
        <v>19218</v>
      </c>
      <c r="R68" s="1033"/>
      <c r="S68" s="1033"/>
      <c r="T68" s="1033"/>
      <c r="U68" s="1033"/>
      <c r="V68" s="1033">
        <v>19195</v>
      </c>
      <c r="W68" s="1033"/>
      <c r="X68" s="1033"/>
      <c r="Y68" s="1033"/>
      <c r="Z68" s="1033"/>
      <c r="AA68" s="1033">
        <v>23</v>
      </c>
      <c r="AB68" s="1033"/>
      <c r="AC68" s="1033"/>
      <c r="AD68" s="1033"/>
      <c r="AE68" s="1033"/>
      <c r="AF68" s="1033">
        <v>23</v>
      </c>
      <c r="AG68" s="1033"/>
      <c r="AH68" s="1033"/>
      <c r="AI68" s="1033"/>
      <c r="AJ68" s="1033"/>
      <c r="AK68" s="1033">
        <v>2868</v>
      </c>
      <c r="AL68" s="1033"/>
      <c r="AM68" s="1033"/>
      <c r="AN68" s="1033"/>
      <c r="AO68" s="1033"/>
      <c r="AP68" s="1033" t="s">
        <v>577</v>
      </c>
      <c r="AQ68" s="1033"/>
      <c r="AR68" s="1033"/>
      <c r="AS68" s="1033"/>
      <c r="AT68" s="1033"/>
      <c r="AU68" s="1033" t="s">
        <v>578</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569</v>
      </c>
      <c r="C69" s="1026"/>
      <c r="D69" s="1026"/>
      <c r="E69" s="1026"/>
      <c r="F69" s="1026"/>
      <c r="G69" s="1026"/>
      <c r="H69" s="1026"/>
      <c r="I69" s="1026"/>
      <c r="J69" s="1026"/>
      <c r="K69" s="1026"/>
      <c r="L69" s="1026"/>
      <c r="M69" s="1026"/>
      <c r="N69" s="1026"/>
      <c r="O69" s="1026"/>
      <c r="P69" s="1027"/>
      <c r="Q69" s="1028">
        <v>163</v>
      </c>
      <c r="R69" s="1022"/>
      <c r="S69" s="1022"/>
      <c r="T69" s="1022"/>
      <c r="U69" s="1022"/>
      <c r="V69" s="1022">
        <v>163</v>
      </c>
      <c r="W69" s="1022"/>
      <c r="X69" s="1022"/>
      <c r="Y69" s="1022"/>
      <c r="Z69" s="1022"/>
      <c r="AA69" s="1022">
        <v>1</v>
      </c>
      <c r="AB69" s="1022"/>
      <c r="AC69" s="1022"/>
      <c r="AD69" s="1022"/>
      <c r="AE69" s="1022"/>
      <c r="AF69" s="1022">
        <v>1</v>
      </c>
      <c r="AG69" s="1022"/>
      <c r="AH69" s="1022"/>
      <c r="AI69" s="1022"/>
      <c r="AJ69" s="1022"/>
      <c r="AK69" s="1022">
        <v>43</v>
      </c>
      <c r="AL69" s="1022"/>
      <c r="AM69" s="1022"/>
      <c r="AN69" s="1022"/>
      <c r="AO69" s="1022"/>
      <c r="AP69" s="1022" t="s">
        <v>578</v>
      </c>
      <c r="AQ69" s="1022"/>
      <c r="AR69" s="1022"/>
      <c r="AS69" s="1022"/>
      <c r="AT69" s="1022"/>
      <c r="AU69" s="1022" t="s">
        <v>578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570</v>
      </c>
      <c r="C70" s="1026"/>
      <c r="D70" s="1026"/>
      <c r="E70" s="1026"/>
      <c r="F70" s="1026"/>
      <c r="G70" s="1026"/>
      <c r="H70" s="1026"/>
      <c r="I70" s="1026"/>
      <c r="J70" s="1026"/>
      <c r="K70" s="1026"/>
      <c r="L70" s="1026"/>
      <c r="M70" s="1026"/>
      <c r="N70" s="1026"/>
      <c r="O70" s="1026"/>
      <c r="P70" s="1027"/>
      <c r="Q70" s="1028">
        <v>596</v>
      </c>
      <c r="R70" s="1022"/>
      <c r="S70" s="1022"/>
      <c r="T70" s="1022"/>
      <c r="U70" s="1022"/>
      <c r="V70" s="1022">
        <v>355</v>
      </c>
      <c r="W70" s="1022"/>
      <c r="X70" s="1022"/>
      <c r="Y70" s="1022"/>
      <c r="Z70" s="1022"/>
      <c r="AA70" s="1022">
        <v>242</v>
      </c>
      <c r="AB70" s="1022"/>
      <c r="AC70" s="1022"/>
      <c r="AD70" s="1022"/>
      <c r="AE70" s="1022"/>
      <c r="AF70" s="1022">
        <v>242</v>
      </c>
      <c r="AG70" s="1022"/>
      <c r="AH70" s="1022"/>
      <c r="AI70" s="1022"/>
      <c r="AJ70" s="1022"/>
      <c r="AK70" s="1022" t="s">
        <v>578</v>
      </c>
      <c r="AL70" s="1022"/>
      <c r="AM70" s="1022"/>
      <c r="AN70" s="1022"/>
      <c r="AO70" s="1022"/>
      <c r="AP70" s="1022" t="s">
        <v>578</v>
      </c>
      <c r="AQ70" s="1022"/>
      <c r="AR70" s="1022"/>
      <c r="AS70" s="1022"/>
      <c r="AT70" s="1022"/>
      <c r="AU70" s="1022" t="s">
        <v>578</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571</v>
      </c>
      <c r="C71" s="1026"/>
      <c r="D71" s="1026"/>
      <c r="E71" s="1026"/>
      <c r="F71" s="1026"/>
      <c r="G71" s="1026"/>
      <c r="H71" s="1026"/>
      <c r="I71" s="1026"/>
      <c r="J71" s="1026"/>
      <c r="K71" s="1026"/>
      <c r="L71" s="1026"/>
      <c r="M71" s="1026"/>
      <c r="N71" s="1026"/>
      <c r="O71" s="1026"/>
      <c r="P71" s="1027"/>
      <c r="Q71" s="1028">
        <v>997</v>
      </c>
      <c r="R71" s="1022"/>
      <c r="S71" s="1022"/>
      <c r="T71" s="1022"/>
      <c r="U71" s="1022"/>
      <c r="V71" s="1022">
        <v>988</v>
      </c>
      <c r="W71" s="1022"/>
      <c r="X71" s="1022"/>
      <c r="Y71" s="1022"/>
      <c r="Z71" s="1022"/>
      <c r="AA71" s="1022">
        <v>9</v>
      </c>
      <c r="AB71" s="1022"/>
      <c r="AC71" s="1022"/>
      <c r="AD71" s="1022"/>
      <c r="AE71" s="1022"/>
      <c r="AF71" s="1022">
        <v>9</v>
      </c>
      <c r="AG71" s="1022"/>
      <c r="AH71" s="1022"/>
      <c r="AI71" s="1022"/>
      <c r="AJ71" s="1022"/>
      <c r="AK71" s="1022" t="s">
        <v>579</v>
      </c>
      <c r="AL71" s="1022"/>
      <c r="AM71" s="1022"/>
      <c r="AN71" s="1022"/>
      <c r="AO71" s="1022"/>
      <c r="AP71" s="1022" t="s">
        <v>578</v>
      </c>
      <c r="AQ71" s="1022"/>
      <c r="AR71" s="1022"/>
      <c r="AS71" s="1022"/>
      <c r="AT71" s="1022"/>
      <c r="AU71" s="1022" t="s">
        <v>578</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572</v>
      </c>
      <c r="C72" s="1026"/>
      <c r="D72" s="1026"/>
      <c r="E72" s="1026"/>
      <c r="F72" s="1026"/>
      <c r="G72" s="1026"/>
      <c r="H72" s="1026"/>
      <c r="I72" s="1026"/>
      <c r="J72" s="1026"/>
      <c r="K72" s="1026"/>
      <c r="L72" s="1026"/>
      <c r="M72" s="1026"/>
      <c r="N72" s="1026"/>
      <c r="O72" s="1026"/>
      <c r="P72" s="1027"/>
      <c r="Q72" s="1028">
        <v>330370</v>
      </c>
      <c r="R72" s="1022"/>
      <c r="S72" s="1022"/>
      <c r="T72" s="1022"/>
      <c r="U72" s="1022"/>
      <c r="V72" s="1022">
        <v>323172</v>
      </c>
      <c r="W72" s="1022"/>
      <c r="X72" s="1022"/>
      <c r="Y72" s="1022"/>
      <c r="Z72" s="1022"/>
      <c r="AA72" s="1022">
        <v>7198</v>
      </c>
      <c r="AB72" s="1022"/>
      <c r="AC72" s="1022"/>
      <c r="AD72" s="1022"/>
      <c r="AE72" s="1022"/>
      <c r="AF72" s="1022">
        <v>7198</v>
      </c>
      <c r="AG72" s="1022"/>
      <c r="AH72" s="1022"/>
      <c r="AI72" s="1022"/>
      <c r="AJ72" s="1022"/>
      <c r="AK72" s="1022">
        <v>2219</v>
      </c>
      <c r="AL72" s="1022"/>
      <c r="AM72" s="1022"/>
      <c r="AN72" s="1022"/>
      <c r="AO72" s="1022"/>
      <c r="AP72" s="1022" t="s">
        <v>578</v>
      </c>
      <c r="AQ72" s="1022"/>
      <c r="AR72" s="1022"/>
      <c r="AS72" s="1022"/>
      <c r="AT72" s="1022"/>
      <c r="AU72" s="1022" t="s">
        <v>578</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573</v>
      </c>
      <c r="C73" s="1026"/>
      <c r="D73" s="1026"/>
      <c r="E73" s="1026"/>
      <c r="F73" s="1026"/>
      <c r="G73" s="1026"/>
      <c r="H73" s="1026"/>
      <c r="I73" s="1026"/>
      <c r="J73" s="1026"/>
      <c r="K73" s="1026"/>
      <c r="L73" s="1026"/>
      <c r="M73" s="1026"/>
      <c r="N73" s="1026"/>
      <c r="O73" s="1026"/>
      <c r="P73" s="1027"/>
      <c r="Q73" s="1028">
        <v>1265</v>
      </c>
      <c r="R73" s="1022"/>
      <c r="S73" s="1022"/>
      <c r="T73" s="1022"/>
      <c r="U73" s="1022"/>
      <c r="V73" s="1022">
        <v>1189</v>
      </c>
      <c r="W73" s="1022"/>
      <c r="X73" s="1022"/>
      <c r="Y73" s="1022"/>
      <c r="Z73" s="1022"/>
      <c r="AA73" s="1022">
        <v>76</v>
      </c>
      <c r="AB73" s="1022"/>
      <c r="AC73" s="1022"/>
      <c r="AD73" s="1022"/>
      <c r="AE73" s="1022"/>
      <c r="AF73" s="1022">
        <v>43</v>
      </c>
      <c r="AG73" s="1022"/>
      <c r="AH73" s="1022"/>
      <c r="AI73" s="1022"/>
      <c r="AJ73" s="1022"/>
      <c r="AK73" s="1022" t="s">
        <v>578</v>
      </c>
      <c r="AL73" s="1022"/>
      <c r="AM73" s="1022"/>
      <c r="AN73" s="1022"/>
      <c r="AO73" s="1022"/>
      <c r="AP73" s="1022">
        <v>348</v>
      </c>
      <c r="AQ73" s="1022"/>
      <c r="AR73" s="1022"/>
      <c r="AS73" s="1022"/>
      <c r="AT73" s="1022"/>
      <c r="AU73" s="1022">
        <v>39</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574</v>
      </c>
      <c r="C74" s="1026"/>
      <c r="D74" s="1026"/>
      <c r="E74" s="1026"/>
      <c r="F74" s="1026"/>
      <c r="G74" s="1026"/>
      <c r="H74" s="1026"/>
      <c r="I74" s="1026"/>
      <c r="J74" s="1026"/>
      <c r="K74" s="1026"/>
      <c r="L74" s="1026"/>
      <c r="M74" s="1026"/>
      <c r="N74" s="1026"/>
      <c r="O74" s="1026"/>
      <c r="P74" s="1027"/>
      <c r="Q74" s="1028">
        <v>500</v>
      </c>
      <c r="R74" s="1022"/>
      <c r="S74" s="1022"/>
      <c r="T74" s="1022"/>
      <c r="U74" s="1022"/>
      <c r="V74" s="1022">
        <v>489</v>
      </c>
      <c r="W74" s="1022"/>
      <c r="X74" s="1022"/>
      <c r="Y74" s="1022"/>
      <c r="Z74" s="1022"/>
      <c r="AA74" s="1022">
        <v>11</v>
      </c>
      <c r="AB74" s="1022"/>
      <c r="AC74" s="1022"/>
      <c r="AD74" s="1022"/>
      <c r="AE74" s="1022"/>
      <c r="AF74" s="1022">
        <v>11</v>
      </c>
      <c r="AG74" s="1022"/>
      <c r="AH74" s="1022"/>
      <c r="AI74" s="1022"/>
      <c r="AJ74" s="1022"/>
      <c r="AK74" s="1022" t="s">
        <v>580</v>
      </c>
      <c r="AL74" s="1022"/>
      <c r="AM74" s="1022"/>
      <c r="AN74" s="1022"/>
      <c r="AO74" s="1022"/>
      <c r="AP74" s="1022">
        <v>118</v>
      </c>
      <c r="AQ74" s="1022"/>
      <c r="AR74" s="1022"/>
      <c r="AS74" s="1022"/>
      <c r="AT74" s="1022"/>
      <c r="AU74" s="1022">
        <v>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575</v>
      </c>
      <c r="C75" s="1026"/>
      <c r="D75" s="1026"/>
      <c r="E75" s="1026"/>
      <c r="F75" s="1026"/>
      <c r="G75" s="1026"/>
      <c r="H75" s="1026"/>
      <c r="I75" s="1026"/>
      <c r="J75" s="1026"/>
      <c r="K75" s="1026"/>
      <c r="L75" s="1026"/>
      <c r="M75" s="1026"/>
      <c r="N75" s="1026"/>
      <c r="O75" s="1026"/>
      <c r="P75" s="1027"/>
      <c r="Q75" s="1029">
        <v>3906</v>
      </c>
      <c r="R75" s="1030"/>
      <c r="S75" s="1030"/>
      <c r="T75" s="1030"/>
      <c r="U75" s="1031"/>
      <c r="V75" s="1032">
        <v>3872</v>
      </c>
      <c r="W75" s="1030"/>
      <c r="X75" s="1030"/>
      <c r="Y75" s="1030"/>
      <c r="Z75" s="1031"/>
      <c r="AA75" s="1032">
        <v>34</v>
      </c>
      <c r="AB75" s="1030"/>
      <c r="AC75" s="1030"/>
      <c r="AD75" s="1030"/>
      <c r="AE75" s="1031"/>
      <c r="AF75" s="1032">
        <v>34</v>
      </c>
      <c r="AG75" s="1030"/>
      <c r="AH75" s="1030"/>
      <c r="AI75" s="1030"/>
      <c r="AJ75" s="1031"/>
      <c r="AK75" s="1032" t="s">
        <v>578</v>
      </c>
      <c r="AL75" s="1030"/>
      <c r="AM75" s="1030"/>
      <c r="AN75" s="1030"/>
      <c r="AO75" s="1031"/>
      <c r="AP75" s="1032">
        <v>1649</v>
      </c>
      <c r="AQ75" s="1030"/>
      <c r="AR75" s="1030"/>
      <c r="AS75" s="1030"/>
      <c r="AT75" s="1031"/>
      <c r="AU75" s="1032">
        <v>88</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576</v>
      </c>
      <c r="C76" s="1026"/>
      <c r="D76" s="1026"/>
      <c r="E76" s="1026"/>
      <c r="F76" s="1026"/>
      <c r="G76" s="1026"/>
      <c r="H76" s="1026"/>
      <c r="I76" s="1026"/>
      <c r="J76" s="1026"/>
      <c r="K76" s="1026"/>
      <c r="L76" s="1026"/>
      <c r="M76" s="1026"/>
      <c r="N76" s="1026"/>
      <c r="O76" s="1026"/>
      <c r="P76" s="1027"/>
      <c r="Q76" s="1029">
        <v>13</v>
      </c>
      <c r="R76" s="1030"/>
      <c r="S76" s="1030"/>
      <c r="T76" s="1030"/>
      <c r="U76" s="1031"/>
      <c r="V76" s="1032">
        <v>12</v>
      </c>
      <c r="W76" s="1030"/>
      <c r="X76" s="1030"/>
      <c r="Y76" s="1030"/>
      <c r="Z76" s="1031"/>
      <c r="AA76" s="1032">
        <v>1</v>
      </c>
      <c r="AB76" s="1030"/>
      <c r="AC76" s="1030"/>
      <c r="AD76" s="1030"/>
      <c r="AE76" s="1031"/>
      <c r="AF76" s="1032">
        <v>1</v>
      </c>
      <c r="AG76" s="1030"/>
      <c r="AH76" s="1030"/>
      <c r="AI76" s="1030"/>
      <c r="AJ76" s="1031"/>
      <c r="AK76" s="1032">
        <v>2</v>
      </c>
      <c r="AL76" s="1030"/>
      <c r="AM76" s="1030"/>
      <c r="AN76" s="1030"/>
      <c r="AO76" s="1031"/>
      <c r="AP76" s="1032" t="s">
        <v>578</v>
      </c>
      <c r="AQ76" s="1030"/>
      <c r="AR76" s="1030"/>
      <c r="AS76" s="1030"/>
      <c r="AT76" s="1031"/>
      <c r="AU76" s="1032" t="s">
        <v>578</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7562</v>
      </c>
      <c r="AG88" s="1010"/>
      <c r="AH88" s="1010"/>
      <c r="AI88" s="1010"/>
      <c r="AJ88" s="1010"/>
      <c r="AK88" s="1014"/>
      <c r="AL88" s="1014"/>
      <c r="AM88" s="1014"/>
      <c r="AN88" s="1014"/>
      <c r="AO88" s="1014"/>
      <c r="AP88" s="1010">
        <v>2114</v>
      </c>
      <c r="AQ88" s="1010"/>
      <c r="AR88" s="1010"/>
      <c r="AS88" s="1010"/>
      <c r="AT88" s="1010"/>
      <c r="AU88" s="1010">
        <v>132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306</v>
      </c>
      <c r="AG109" s="945"/>
      <c r="AH109" s="945"/>
      <c r="AI109" s="945"/>
      <c r="AJ109" s="946"/>
      <c r="AK109" s="947" t="s">
        <v>305</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306</v>
      </c>
      <c r="BW109" s="945"/>
      <c r="BX109" s="945"/>
      <c r="BY109" s="945"/>
      <c r="BZ109" s="946"/>
      <c r="CA109" s="947" t="s">
        <v>305</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306</v>
      </c>
      <c r="DM109" s="945"/>
      <c r="DN109" s="945"/>
      <c r="DO109" s="945"/>
      <c r="DP109" s="946"/>
      <c r="DQ109" s="947" t="s">
        <v>305</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248523</v>
      </c>
      <c r="AB110" s="938"/>
      <c r="AC110" s="938"/>
      <c r="AD110" s="938"/>
      <c r="AE110" s="939"/>
      <c r="AF110" s="940">
        <v>258153</v>
      </c>
      <c r="AG110" s="938"/>
      <c r="AH110" s="938"/>
      <c r="AI110" s="938"/>
      <c r="AJ110" s="939"/>
      <c r="AK110" s="940">
        <v>261117</v>
      </c>
      <c r="AL110" s="938"/>
      <c r="AM110" s="938"/>
      <c r="AN110" s="938"/>
      <c r="AO110" s="939"/>
      <c r="AP110" s="941">
        <v>10</v>
      </c>
      <c r="AQ110" s="942"/>
      <c r="AR110" s="942"/>
      <c r="AS110" s="942"/>
      <c r="AT110" s="943"/>
      <c r="AU110" s="977" t="s">
        <v>73</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3936393</v>
      </c>
      <c r="BR110" s="885"/>
      <c r="BS110" s="885"/>
      <c r="BT110" s="885"/>
      <c r="BU110" s="885"/>
      <c r="BV110" s="885">
        <v>3999048</v>
      </c>
      <c r="BW110" s="885"/>
      <c r="BX110" s="885"/>
      <c r="BY110" s="885"/>
      <c r="BZ110" s="885"/>
      <c r="CA110" s="885">
        <v>3914038</v>
      </c>
      <c r="CB110" s="885"/>
      <c r="CC110" s="885"/>
      <c r="CD110" s="885"/>
      <c r="CE110" s="885"/>
      <c r="CF110" s="909">
        <v>149.6</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428</v>
      </c>
      <c r="DH110" s="885"/>
      <c r="DI110" s="885"/>
      <c r="DJ110" s="885"/>
      <c r="DK110" s="885"/>
      <c r="DL110" s="885" t="s">
        <v>428</v>
      </c>
      <c r="DM110" s="885"/>
      <c r="DN110" s="885"/>
      <c r="DO110" s="885"/>
      <c r="DP110" s="885"/>
      <c r="DQ110" s="885" t="s">
        <v>127</v>
      </c>
      <c r="DR110" s="885"/>
      <c r="DS110" s="885"/>
      <c r="DT110" s="885"/>
      <c r="DU110" s="885"/>
      <c r="DV110" s="886" t="s">
        <v>428</v>
      </c>
      <c r="DW110" s="886"/>
      <c r="DX110" s="886"/>
      <c r="DY110" s="886"/>
      <c r="DZ110" s="887"/>
    </row>
    <row r="111" spans="1:131" s="246" customFormat="1" ht="26.25" customHeight="1" x14ac:dyDescent="0.15">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127</v>
      </c>
      <c r="AB111" s="966"/>
      <c r="AC111" s="966"/>
      <c r="AD111" s="966"/>
      <c r="AE111" s="967"/>
      <c r="AF111" s="968" t="s">
        <v>127</v>
      </c>
      <c r="AG111" s="966"/>
      <c r="AH111" s="966"/>
      <c r="AI111" s="966"/>
      <c r="AJ111" s="967"/>
      <c r="AK111" s="968" t="s">
        <v>127</v>
      </c>
      <c r="AL111" s="966"/>
      <c r="AM111" s="966"/>
      <c r="AN111" s="966"/>
      <c r="AO111" s="967"/>
      <c r="AP111" s="969" t="s">
        <v>127</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v>21570</v>
      </c>
      <c r="BR111" s="857"/>
      <c r="BS111" s="857"/>
      <c r="BT111" s="857"/>
      <c r="BU111" s="857"/>
      <c r="BV111" s="857">
        <v>11608</v>
      </c>
      <c r="BW111" s="857"/>
      <c r="BX111" s="857"/>
      <c r="BY111" s="857"/>
      <c r="BZ111" s="857"/>
      <c r="CA111" s="857">
        <v>8025</v>
      </c>
      <c r="CB111" s="857"/>
      <c r="CC111" s="857"/>
      <c r="CD111" s="857"/>
      <c r="CE111" s="857"/>
      <c r="CF111" s="918">
        <v>0.3</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127</v>
      </c>
      <c r="DH111" s="857"/>
      <c r="DI111" s="857"/>
      <c r="DJ111" s="857"/>
      <c r="DK111" s="857"/>
      <c r="DL111" s="857" t="s">
        <v>127</v>
      </c>
      <c r="DM111" s="857"/>
      <c r="DN111" s="857"/>
      <c r="DO111" s="857"/>
      <c r="DP111" s="857"/>
      <c r="DQ111" s="857" t="s">
        <v>432</v>
      </c>
      <c r="DR111" s="857"/>
      <c r="DS111" s="857"/>
      <c r="DT111" s="857"/>
      <c r="DU111" s="857"/>
      <c r="DV111" s="834" t="s">
        <v>127</v>
      </c>
      <c r="DW111" s="834"/>
      <c r="DX111" s="834"/>
      <c r="DY111" s="834"/>
      <c r="DZ111" s="835"/>
    </row>
    <row r="112" spans="1:131" s="246" customFormat="1" ht="26.25" customHeight="1" x14ac:dyDescent="0.15">
      <c r="A112" s="959" t="s">
        <v>433</v>
      </c>
      <c r="B112" s="960"/>
      <c r="C112" s="790" t="s">
        <v>434</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127</v>
      </c>
      <c r="AB112" s="820"/>
      <c r="AC112" s="820"/>
      <c r="AD112" s="820"/>
      <c r="AE112" s="821"/>
      <c r="AF112" s="822" t="s">
        <v>127</v>
      </c>
      <c r="AG112" s="820"/>
      <c r="AH112" s="820"/>
      <c r="AI112" s="820"/>
      <c r="AJ112" s="821"/>
      <c r="AK112" s="822" t="s">
        <v>127</v>
      </c>
      <c r="AL112" s="820"/>
      <c r="AM112" s="820"/>
      <c r="AN112" s="820"/>
      <c r="AO112" s="821"/>
      <c r="AP112" s="867" t="s">
        <v>127</v>
      </c>
      <c r="AQ112" s="868"/>
      <c r="AR112" s="868"/>
      <c r="AS112" s="868"/>
      <c r="AT112" s="869"/>
      <c r="AU112" s="979"/>
      <c r="AV112" s="980"/>
      <c r="AW112" s="980"/>
      <c r="AX112" s="980"/>
      <c r="AY112" s="980"/>
      <c r="AZ112" s="855" t="s">
        <v>435</v>
      </c>
      <c r="BA112" s="790"/>
      <c r="BB112" s="790"/>
      <c r="BC112" s="790"/>
      <c r="BD112" s="790"/>
      <c r="BE112" s="790"/>
      <c r="BF112" s="790"/>
      <c r="BG112" s="790"/>
      <c r="BH112" s="790"/>
      <c r="BI112" s="790"/>
      <c r="BJ112" s="790"/>
      <c r="BK112" s="790"/>
      <c r="BL112" s="790"/>
      <c r="BM112" s="790"/>
      <c r="BN112" s="790"/>
      <c r="BO112" s="790"/>
      <c r="BP112" s="791"/>
      <c r="BQ112" s="856">
        <v>2087986</v>
      </c>
      <c r="BR112" s="857"/>
      <c r="BS112" s="857"/>
      <c r="BT112" s="857"/>
      <c r="BU112" s="857"/>
      <c r="BV112" s="857">
        <v>1928748</v>
      </c>
      <c r="BW112" s="857"/>
      <c r="BX112" s="857"/>
      <c r="BY112" s="857"/>
      <c r="BZ112" s="857"/>
      <c r="CA112" s="857">
        <v>1774428</v>
      </c>
      <c r="CB112" s="857"/>
      <c r="CC112" s="857"/>
      <c r="CD112" s="857"/>
      <c r="CE112" s="857"/>
      <c r="CF112" s="918">
        <v>67.8</v>
      </c>
      <c r="CG112" s="919"/>
      <c r="CH112" s="919"/>
      <c r="CI112" s="919"/>
      <c r="CJ112" s="919"/>
      <c r="CK112" s="974"/>
      <c r="CL112" s="861"/>
      <c r="CM112" s="864" t="s">
        <v>436</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2813</v>
      </c>
      <c r="DH112" s="857"/>
      <c r="DI112" s="857"/>
      <c r="DJ112" s="857"/>
      <c r="DK112" s="857"/>
      <c r="DL112" s="857" t="s">
        <v>127</v>
      </c>
      <c r="DM112" s="857"/>
      <c r="DN112" s="857"/>
      <c r="DO112" s="857"/>
      <c r="DP112" s="857"/>
      <c r="DQ112" s="857" t="s">
        <v>127</v>
      </c>
      <c r="DR112" s="857"/>
      <c r="DS112" s="857"/>
      <c r="DT112" s="857"/>
      <c r="DU112" s="857"/>
      <c r="DV112" s="834" t="s">
        <v>127</v>
      </c>
      <c r="DW112" s="834"/>
      <c r="DX112" s="834"/>
      <c r="DY112" s="834"/>
      <c r="DZ112" s="835"/>
    </row>
    <row r="113" spans="1:130" s="246" customFormat="1" ht="26.25" customHeight="1" x14ac:dyDescent="0.15">
      <c r="A113" s="961"/>
      <c r="B113" s="962"/>
      <c r="C113" s="790" t="s">
        <v>437</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209539</v>
      </c>
      <c r="AB113" s="966"/>
      <c r="AC113" s="966"/>
      <c r="AD113" s="966"/>
      <c r="AE113" s="967"/>
      <c r="AF113" s="968">
        <v>206815</v>
      </c>
      <c r="AG113" s="966"/>
      <c r="AH113" s="966"/>
      <c r="AI113" s="966"/>
      <c r="AJ113" s="967"/>
      <c r="AK113" s="968">
        <v>203063</v>
      </c>
      <c r="AL113" s="966"/>
      <c r="AM113" s="966"/>
      <c r="AN113" s="966"/>
      <c r="AO113" s="967"/>
      <c r="AP113" s="969">
        <v>7.8</v>
      </c>
      <c r="AQ113" s="970"/>
      <c r="AR113" s="970"/>
      <c r="AS113" s="970"/>
      <c r="AT113" s="971"/>
      <c r="AU113" s="979"/>
      <c r="AV113" s="980"/>
      <c r="AW113" s="980"/>
      <c r="AX113" s="980"/>
      <c r="AY113" s="980"/>
      <c r="AZ113" s="855" t="s">
        <v>438</v>
      </c>
      <c r="BA113" s="790"/>
      <c r="BB113" s="790"/>
      <c r="BC113" s="790"/>
      <c r="BD113" s="790"/>
      <c r="BE113" s="790"/>
      <c r="BF113" s="790"/>
      <c r="BG113" s="790"/>
      <c r="BH113" s="790"/>
      <c r="BI113" s="790"/>
      <c r="BJ113" s="790"/>
      <c r="BK113" s="790"/>
      <c r="BL113" s="790"/>
      <c r="BM113" s="790"/>
      <c r="BN113" s="790"/>
      <c r="BO113" s="790"/>
      <c r="BP113" s="791"/>
      <c r="BQ113" s="856">
        <v>169539</v>
      </c>
      <c r="BR113" s="857"/>
      <c r="BS113" s="857"/>
      <c r="BT113" s="857"/>
      <c r="BU113" s="857"/>
      <c r="BV113" s="857">
        <v>151929</v>
      </c>
      <c r="BW113" s="857"/>
      <c r="BX113" s="857"/>
      <c r="BY113" s="857"/>
      <c r="BZ113" s="857"/>
      <c r="CA113" s="857">
        <v>132420</v>
      </c>
      <c r="CB113" s="857"/>
      <c r="CC113" s="857"/>
      <c r="CD113" s="857"/>
      <c r="CE113" s="857"/>
      <c r="CF113" s="918">
        <v>5.0999999999999996</v>
      </c>
      <c r="CG113" s="919"/>
      <c r="CH113" s="919"/>
      <c r="CI113" s="919"/>
      <c r="CJ113" s="919"/>
      <c r="CK113" s="974"/>
      <c r="CL113" s="861"/>
      <c r="CM113" s="864" t="s">
        <v>439</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127</v>
      </c>
      <c r="DH113" s="820"/>
      <c r="DI113" s="820"/>
      <c r="DJ113" s="820"/>
      <c r="DK113" s="821"/>
      <c r="DL113" s="822" t="s">
        <v>127</v>
      </c>
      <c r="DM113" s="820"/>
      <c r="DN113" s="820"/>
      <c r="DO113" s="820"/>
      <c r="DP113" s="821"/>
      <c r="DQ113" s="822" t="s">
        <v>127</v>
      </c>
      <c r="DR113" s="820"/>
      <c r="DS113" s="820"/>
      <c r="DT113" s="820"/>
      <c r="DU113" s="821"/>
      <c r="DV113" s="867" t="s">
        <v>127</v>
      </c>
      <c r="DW113" s="868"/>
      <c r="DX113" s="868"/>
      <c r="DY113" s="868"/>
      <c r="DZ113" s="869"/>
    </row>
    <row r="114" spans="1:130" s="246" customFormat="1" ht="26.25" customHeight="1" x14ac:dyDescent="0.15">
      <c r="A114" s="961"/>
      <c r="B114" s="962"/>
      <c r="C114" s="790" t="s">
        <v>440</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19385</v>
      </c>
      <c r="AB114" s="820"/>
      <c r="AC114" s="820"/>
      <c r="AD114" s="820"/>
      <c r="AE114" s="821"/>
      <c r="AF114" s="822">
        <v>21163</v>
      </c>
      <c r="AG114" s="820"/>
      <c r="AH114" s="820"/>
      <c r="AI114" s="820"/>
      <c r="AJ114" s="821"/>
      <c r="AK114" s="822">
        <v>24026</v>
      </c>
      <c r="AL114" s="820"/>
      <c r="AM114" s="820"/>
      <c r="AN114" s="820"/>
      <c r="AO114" s="821"/>
      <c r="AP114" s="867">
        <v>0.9</v>
      </c>
      <c r="AQ114" s="868"/>
      <c r="AR114" s="868"/>
      <c r="AS114" s="868"/>
      <c r="AT114" s="869"/>
      <c r="AU114" s="979"/>
      <c r="AV114" s="980"/>
      <c r="AW114" s="980"/>
      <c r="AX114" s="980"/>
      <c r="AY114" s="980"/>
      <c r="AZ114" s="855" t="s">
        <v>441</v>
      </c>
      <c r="BA114" s="790"/>
      <c r="BB114" s="790"/>
      <c r="BC114" s="790"/>
      <c r="BD114" s="790"/>
      <c r="BE114" s="790"/>
      <c r="BF114" s="790"/>
      <c r="BG114" s="790"/>
      <c r="BH114" s="790"/>
      <c r="BI114" s="790"/>
      <c r="BJ114" s="790"/>
      <c r="BK114" s="790"/>
      <c r="BL114" s="790"/>
      <c r="BM114" s="790"/>
      <c r="BN114" s="790"/>
      <c r="BO114" s="790"/>
      <c r="BP114" s="791"/>
      <c r="BQ114" s="856">
        <v>1038956</v>
      </c>
      <c r="BR114" s="857"/>
      <c r="BS114" s="857"/>
      <c r="BT114" s="857"/>
      <c r="BU114" s="857"/>
      <c r="BV114" s="857">
        <v>990173</v>
      </c>
      <c r="BW114" s="857"/>
      <c r="BX114" s="857"/>
      <c r="BY114" s="857"/>
      <c r="BZ114" s="857"/>
      <c r="CA114" s="857">
        <v>895659</v>
      </c>
      <c r="CB114" s="857"/>
      <c r="CC114" s="857"/>
      <c r="CD114" s="857"/>
      <c r="CE114" s="857"/>
      <c r="CF114" s="918">
        <v>34.200000000000003</v>
      </c>
      <c r="CG114" s="919"/>
      <c r="CH114" s="919"/>
      <c r="CI114" s="919"/>
      <c r="CJ114" s="919"/>
      <c r="CK114" s="974"/>
      <c r="CL114" s="861"/>
      <c r="CM114" s="864" t="s">
        <v>442</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127</v>
      </c>
      <c r="DH114" s="820"/>
      <c r="DI114" s="820"/>
      <c r="DJ114" s="820"/>
      <c r="DK114" s="821"/>
      <c r="DL114" s="822" t="s">
        <v>127</v>
      </c>
      <c r="DM114" s="820"/>
      <c r="DN114" s="820"/>
      <c r="DO114" s="820"/>
      <c r="DP114" s="821"/>
      <c r="DQ114" s="822" t="s">
        <v>127</v>
      </c>
      <c r="DR114" s="820"/>
      <c r="DS114" s="820"/>
      <c r="DT114" s="820"/>
      <c r="DU114" s="821"/>
      <c r="DV114" s="867" t="s">
        <v>127</v>
      </c>
      <c r="DW114" s="868"/>
      <c r="DX114" s="868"/>
      <c r="DY114" s="868"/>
      <c r="DZ114" s="869"/>
    </row>
    <row r="115" spans="1:130" s="246" customFormat="1" ht="26.25" customHeight="1" x14ac:dyDescent="0.15">
      <c r="A115" s="961"/>
      <c r="B115" s="962"/>
      <c r="C115" s="790" t="s">
        <v>443</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18141</v>
      </c>
      <c r="AB115" s="966"/>
      <c r="AC115" s="966"/>
      <c r="AD115" s="966"/>
      <c r="AE115" s="967"/>
      <c r="AF115" s="968">
        <v>10447</v>
      </c>
      <c r="AG115" s="966"/>
      <c r="AH115" s="966"/>
      <c r="AI115" s="966"/>
      <c r="AJ115" s="967"/>
      <c r="AK115" s="968">
        <v>3855</v>
      </c>
      <c r="AL115" s="966"/>
      <c r="AM115" s="966"/>
      <c r="AN115" s="966"/>
      <c r="AO115" s="967"/>
      <c r="AP115" s="969">
        <v>0.1</v>
      </c>
      <c r="AQ115" s="970"/>
      <c r="AR115" s="970"/>
      <c r="AS115" s="970"/>
      <c r="AT115" s="971"/>
      <c r="AU115" s="979"/>
      <c r="AV115" s="980"/>
      <c r="AW115" s="980"/>
      <c r="AX115" s="980"/>
      <c r="AY115" s="980"/>
      <c r="AZ115" s="855" t="s">
        <v>444</v>
      </c>
      <c r="BA115" s="790"/>
      <c r="BB115" s="790"/>
      <c r="BC115" s="790"/>
      <c r="BD115" s="790"/>
      <c r="BE115" s="790"/>
      <c r="BF115" s="790"/>
      <c r="BG115" s="790"/>
      <c r="BH115" s="790"/>
      <c r="BI115" s="790"/>
      <c r="BJ115" s="790"/>
      <c r="BK115" s="790"/>
      <c r="BL115" s="790"/>
      <c r="BM115" s="790"/>
      <c r="BN115" s="790"/>
      <c r="BO115" s="790"/>
      <c r="BP115" s="791"/>
      <c r="BQ115" s="856">
        <v>16</v>
      </c>
      <c r="BR115" s="857"/>
      <c r="BS115" s="857"/>
      <c r="BT115" s="857"/>
      <c r="BU115" s="857"/>
      <c r="BV115" s="857" t="s">
        <v>127</v>
      </c>
      <c r="BW115" s="857"/>
      <c r="BX115" s="857"/>
      <c r="BY115" s="857"/>
      <c r="BZ115" s="857"/>
      <c r="CA115" s="857" t="s">
        <v>127</v>
      </c>
      <c r="CB115" s="857"/>
      <c r="CC115" s="857"/>
      <c r="CD115" s="857"/>
      <c r="CE115" s="857"/>
      <c r="CF115" s="918" t="s">
        <v>127</v>
      </c>
      <c r="CG115" s="919"/>
      <c r="CH115" s="919"/>
      <c r="CI115" s="919"/>
      <c r="CJ115" s="919"/>
      <c r="CK115" s="974"/>
      <c r="CL115" s="861"/>
      <c r="CM115" s="855" t="s">
        <v>445</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127</v>
      </c>
      <c r="DH115" s="820"/>
      <c r="DI115" s="820"/>
      <c r="DJ115" s="820"/>
      <c r="DK115" s="821"/>
      <c r="DL115" s="822" t="s">
        <v>127</v>
      </c>
      <c r="DM115" s="820"/>
      <c r="DN115" s="820"/>
      <c r="DO115" s="820"/>
      <c r="DP115" s="821"/>
      <c r="DQ115" s="822" t="s">
        <v>127</v>
      </c>
      <c r="DR115" s="820"/>
      <c r="DS115" s="820"/>
      <c r="DT115" s="820"/>
      <c r="DU115" s="821"/>
      <c r="DV115" s="867" t="s">
        <v>127</v>
      </c>
      <c r="DW115" s="868"/>
      <c r="DX115" s="868"/>
      <c r="DY115" s="868"/>
      <c r="DZ115" s="869"/>
    </row>
    <row r="116" spans="1:130" s="246" customFormat="1" ht="26.25" customHeight="1" x14ac:dyDescent="0.15">
      <c r="A116" s="963"/>
      <c r="B116" s="964"/>
      <c r="C116" s="923" t="s">
        <v>446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127</v>
      </c>
      <c r="AB116" s="820"/>
      <c r="AC116" s="820"/>
      <c r="AD116" s="820"/>
      <c r="AE116" s="821"/>
      <c r="AF116" s="822" t="s">
        <v>127</v>
      </c>
      <c r="AG116" s="820"/>
      <c r="AH116" s="820"/>
      <c r="AI116" s="820"/>
      <c r="AJ116" s="821"/>
      <c r="AK116" s="822" t="s">
        <v>127</v>
      </c>
      <c r="AL116" s="820"/>
      <c r="AM116" s="820"/>
      <c r="AN116" s="820"/>
      <c r="AO116" s="821"/>
      <c r="AP116" s="867" t="s">
        <v>127</v>
      </c>
      <c r="AQ116" s="868"/>
      <c r="AR116" s="868"/>
      <c r="AS116" s="868"/>
      <c r="AT116" s="869"/>
      <c r="AU116" s="979"/>
      <c r="AV116" s="980"/>
      <c r="AW116" s="980"/>
      <c r="AX116" s="980"/>
      <c r="AY116" s="980"/>
      <c r="AZ116" s="906" t="s">
        <v>447</v>
      </c>
      <c r="BA116" s="907"/>
      <c r="BB116" s="907"/>
      <c r="BC116" s="907"/>
      <c r="BD116" s="907"/>
      <c r="BE116" s="907"/>
      <c r="BF116" s="907"/>
      <c r="BG116" s="907"/>
      <c r="BH116" s="907"/>
      <c r="BI116" s="907"/>
      <c r="BJ116" s="907"/>
      <c r="BK116" s="907"/>
      <c r="BL116" s="907"/>
      <c r="BM116" s="907"/>
      <c r="BN116" s="907"/>
      <c r="BO116" s="907"/>
      <c r="BP116" s="908"/>
      <c r="BQ116" s="856" t="s">
        <v>127</v>
      </c>
      <c r="BR116" s="857"/>
      <c r="BS116" s="857"/>
      <c r="BT116" s="857"/>
      <c r="BU116" s="857"/>
      <c r="BV116" s="857" t="s">
        <v>127</v>
      </c>
      <c r="BW116" s="857"/>
      <c r="BX116" s="857"/>
      <c r="BY116" s="857"/>
      <c r="BZ116" s="857"/>
      <c r="CA116" s="857" t="s">
        <v>127</v>
      </c>
      <c r="CB116" s="857"/>
      <c r="CC116" s="857"/>
      <c r="CD116" s="857"/>
      <c r="CE116" s="857"/>
      <c r="CF116" s="918" t="s">
        <v>127</v>
      </c>
      <c r="CG116" s="919"/>
      <c r="CH116" s="919"/>
      <c r="CI116" s="919"/>
      <c r="CJ116" s="919"/>
      <c r="CK116" s="974"/>
      <c r="CL116" s="861"/>
      <c r="CM116" s="864" t="s">
        <v>448</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432</v>
      </c>
      <c r="DH116" s="820"/>
      <c r="DI116" s="820"/>
      <c r="DJ116" s="820"/>
      <c r="DK116" s="821"/>
      <c r="DL116" s="822" t="s">
        <v>127</v>
      </c>
      <c r="DM116" s="820"/>
      <c r="DN116" s="820"/>
      <c r="DO116" s="820"/>
      <c r="DP116" s="821"/>
      <c r="DQ116" s="822" t="s">
        <v>127</v>
      </c>
      <c r="DR116" s="820"/>
      <c r="DS116" s="820"/>
      <c r="DT116" s="820"/>
      <c r="DU116" s="821"/>
      <c r="DV116" s="867" t="s">
        <v>127</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449</v>
      </c>
      <c r="Z117" s="946"/>
      <c r="AA117" s="951">
        <v>495588</v>
      </c>
      <c r="AB117" s="952"/>
      <c r="AC117" s="952"/>
      <c r="AD117" s="952"/>
      <c r="AE117" s="953"/>
      <c r="AF117" s="954">
        <v>496578</v>
      </c>
      <c r="AG117" s="952"/>
      <c r="AH117" s="952"/>
      <c r="AI117" s="952"/>
      <c r="AJ117" s="953"/>
      <c r="AK117" s="954">
        <v>492061</v>
      </c>
      <c r="AL117" s="952"/>
      <c r="AM117" s="952"/>
      <c r="AN117" s="952"/>
      <c r="AO117" s="953"/>
      <c r="AP117" s="955"/>
      <c r="AQ117" s="956"/>
      <c r="AR117" s="956"/>
      <c r="AS117" s="956"/>
      <c r="AT117" s="957"/>
      <c r="AU117" s="979"/>
      <c r="AV117" s="980"/>
      <c r="AW117" s="980"/>
      <c r="AX117" s="980"/>
      <c r="AY117" s="980"/>
      <c r="AZ117" s="906" t="s">
        <v>450</v>
      </c>
      <c r="BA117" s="907"/>
      <c r="BB117" s="907"/>
      <c r="BC117" s="907"/>
      <c r="BD117" s="907"/>
      <c r="BE117" s="907"/>
      <c r="BF117" s="907"/>
      <c r="BG117" s="907"/>
      <c r="BH117" s="907"/>
      <c r="BI117" s="907"/>
      <c r="BJ117" s="907"/>
      <c r="BK117" s="907"/>
      <c r="BL117" s="907"/>
      <c r="BM117" s="907"/>
      <c r="BN117" s="907"/>
      <c r="BO117" s="907"/>
      <c r="BP117" s="908"/>
      <c r="BQ117" s="856" t="s">
        <v>127</v>
      </c>
      <c r="BR117" s="857"/>
      <c r="BS117" s="857"/>
      <c r="BT117" s="857"/>
      <c r="BU117" s="857"/>
      <c r="BV117" s="857" t="s">
        <v>127</v>
      </c>
      <c r="BW117" s="857"/>
      <c r="BX117" s="857"/>
      <c r="BY117" s="857"/>
      <c r="BZ117" s="857"/>
      <c r="CA117" s="857" t="s">
        <v>127</v>
      </c>
      <c r="CB117" s="857"/>
      <c r="CC117" s="857"/>
      <c r="CD117" s="857"/>
      <c r="CE117" s="857"/>
      <c r="CF117" s="918" t="s">
        <v>127</v>
      </c>
      <c r="CG117" s="919"/>
      <c r="CH117" s="919"/>
      <c r="CI117" s="919"/>
      <c r="CJ117" s="919"/>
      <c r="CK117" s="974"/>
      <c r="CL117" s="861"/>
      <c r="CM117" s="864" t="s">
        <v>451</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127</v>
      </c>
      <c r="DH117" s="820"/>
      <c r="DI117" s="820"/>
      <c r="DJ117" s="820"/>
      <c r="DK117" s="821"/>
      <c r="DL117" s="822" t="s">
        <v>127</v>
      </c>
      <c r="DM117" s="820"/>
      <c r="DN117" s="820"/>
      <c r="DO117" s="820"/>
      <c r="DP117" s="821"/>
      <c r="DQ117" s="822" t="s">
        <v>127</v>
      </c>
      <c r="DR117" s="820"/>
      <c r="DS117" s="820"/>
      <c r="DT117" s="820"/>
      <c r="DU117" s="821"/>
      <c r="DV117" s="867" t="s">
        <v>127</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306</v>
      </c>
      <c r="AG118" s="945"/>
      <c r="AH118" s="945"/>
      <c r="AI118" s="945"/>
      <c r="AJ118" s="946"/>
      <c r="AK118" s="947" t="s">
        <v>305</v>
      </c>
      <c r="AL118" s="945"/>
      <c r="AM118" s="945"/>
      <c r="AN118" s="945"/>
      <c r="AO118" s="946"/>
      <c r="AP118" s="948" t="s">
        <v>422</v>
      </c>
      <c r="AQ118" s="949"/>
      <c r="AR118" s="949"/>
      <c r="AS118" s="949"/>
      <c r="AT118" s="950"/>
      <c r="AU118" s="979"/>
      <c r="AV118" s="980"/>
      <c r="AW118" s="980"/>
      <c r="AX118" s="980"/>
      <c r="AY118" s="980"/>
      <c r="AZ118" s="922" t="s">
        <v>452</v>
      </c>
      <c r="BA118" s="923"/>
      <c r="BB118" s="923"/>
      <c r="BC118" s="923"/>
      <c r="BD118" s="923"/>
      <c r="BE118" s="923"/>
      <c r="BF118" s="923"/>
      <c r="BG118" s="923"/>
      <c r="BH118" s="923"/>
      <c r="BI118" s="923"/>
      <c r="BJ118" s="923"/>
      <c r="BK118" s="923"/>
      <c r="BL118" s="923"/>
      <c r="BM118" s="923"/>
      <c r="BN118" s="923"/>
      <c r="BO118" s="923"/>
      <c r="BP118" s="924"/>
      <c r="BQ118" s="925" t="s">
        <v>127</v>
      </c>
      <c r="BR118" s="888"/>
      <c r="BS118" s="888"/>
      <c r="BT118" s="888"/>
      <c r="BU118" s="888"/>
      <c r="BV118" s="888" t="s">
        <v>127</v>
      </c>
      <c r="BW118" s="888"/>
      <c r="BX118" s="888"/>
      <c r="BY118" s="888"/>
      <c r="BZ118" s="888"/>
      <c r="CA118" s="888" t="s">
        <v>127</v>
      </c>
      <c r="CB118" s="888"/>
      <c r="CC118" s="888"/>
      <c r="CD118" s="888"/>
      <c r="CE118" s="888"/>
      <c r="CF118" s="918" t="s">
        <v>432</v>
      </c>
      <c r="CG118" s="919"/>
      <c r="CH118" s="919"/>
      <c r="CI118" s="919"/>
      <c r="CJ118" s="919"/>
      <c r="CK118" s="974"/>
      <c r="CL118" s="861"/>
      <c r="CM118" s="864" t="s">
        <v>453</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127</v>
      </c>
      <c r="DH118" s="820"/>
      <c r="DI118" s="820"/>
      <c r="DJ118" s="820"/>
      <c r="DK118" s="821"/>
      <c r="DL118" s="822" t="s">
        <v>127</v>
      </c>
      <c r="DM118" s="820"/>
      <c r="DN118" s="820"/>
      <c r="DO118" s="820"/>
      <c r="DP118" s="821"/>
      <c r="DQ118" s="822" t="s">
        <v>127</v>
      </c>
      <c r="DR118" s="820"/>
      <c r="DS118" s="820"/>
      <c r="DT118" s="820"/>
      <c r="DU118" s="821"/>
      <c r="DV118" s="867" t="s">
        <v>127</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127</v>
      </c>
      <c r="AB119" s="938"/>
      <c r="AC119" s="938"/>
      <c r="AD119" s="938"/>
      <c r="AE119" s="939"/>
      <c r="AF119" s="940" t="s">
        <v>127</v>
      </c>
      <c r="AG119" s="938"/>
      <c r="AH119" s="938"/>
      <c r="AI119" s="938"/>
      <c r="AJ119" s="939"/>
      <c r="AK119" s="940" t="s">
        <v>432</v>
      </c>
      <c r="AL119" s="938"/>
      <c r="AM119" s="938"/>
      <c r="AN119" s="938"/>
      <c r="AO119" s="939"/>
      <c r="AP119" s="941" t="s">
        <v>127</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454</v>
      </c>
      <c r="BP119" s="921"/>
      <c r="BQ119" s="925">
        <v>7254460</v>
      </c>
      <c r="BR119" s="888"/>
      <c r="BS119" s="888"/>
      <c r="BT119" s="888"/>
      <c r="BU119" s="888"/>
      <c r="BV119" s="888">
        <v>7081506</v>
      </c>
      <c r="BW119" s="888"/>
      <c r="BX119" s="888"/>
      <c r="BY119" s="888"/>
      <c r="BZ119" s="888"/>
      <c r="CA119" s="888">
        <v>6724570</v>
      </c>
      <c r="CB119" s="888"/>
      <c r="CC119" s="888"/>
      <c r="CD119" s="888"/>
      <c r="CE119" s="888"/>
      <c r="CF119" s="786"/>
      <c r="CG119" s="787"/>
      <c r="CH119" s="787"/>
      <c r="CI119" s="787"/>
      <c r="CJ119" s="877"/>
      <c r="CK119" s="975"/>
      <c r="CL119" s="863"/>
      <c r="CM119" s="881" t="s">
        <v>455</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18757</v>
      </c>
      <c r="DH119" s="803"/>
      <c r="DI119" s="803"/>
      <c r="DJ119" s="803"/>
      <c r="DK119" s="804"/>
      <c r="DL119" s="805">
        <v>11608</v>
      </c>
      <c r="DM119" s="803"/>
      <c r="DN119" s="803"/>
      <c r="DO119" s="803"/>
      <c r="DP119" s="804"/>
      <c r="DQ119" s="805">
        <v>8025</v>
      </c>
      <c r="DR119" s="803"/>
      <c r="DS119" s="803"/>
      <c r="DT119" s="803"/>
      <c r="DU119" s="804"/>
      <c r="DV119" s="891">
        <v>0.3</v>
      </c>
      <c r="DW119" s="892"/>
      <c r="DX119" s="892"/>
      <c r="DY119" s="892"/>
      <c r="DZ119" s="893"/>
    </row>
    <row r="120" spans="1:130" s="246" customFormat="1" ht="26.25" customHeight="1" x14ac:dyDescent="0.15">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127</v>
      </c>
      <c r="AB120" s="820"/>
      <c r="AC120" s="820"/>
      <c r="AD120" s="820"/>
      <c r="AE120" s="821"/>
      <c r="AF120" s="822" t="s">
        <v>127</v>
      </c>
      <c r="AG120" s="820"/>
      <c r="AH120" s="820"/>
      <c r="AI120" s="820"/>
      <c r="AJ120" s="821"/>
      <c r="AK120" s="822" t="s">
        <v>127</v>
      </c>
      <c r="AL120" s="820"/>
      <c r="AM120" s="820"/>
      <c r="AN120" s="820"/>
      <c r="AO120" s="821"/>
      <c r="AP120" s="867" t="s">
        <v>127</v>
      </c>
      <c r="AQ120" s="868"/>
      <c r="AR120" s="868"/>
      <c r="AS120" s="868"/>
      <c r="AT120" s="869"/>
      <c r="AU120" s="926" t="s">
        <v>456</v>
      </c>
      <c r="AV120" s="927"/>
      <c r="AW120" s="927"/>
      <c r="AX120" s="927"/>
      <c r="AY120" s="928"/>
      <c r="AZ120" s="903" t="s">
        <v>457</v>
      </c>
      <c r="BA120" s="848"/>
      <c r="BB120" s="848"/>
      <c r="BC120" s="848"/>
      <c r="BD120" s="848"/>
      <c r="BE120" s="848"/>
      <c r="BF120" s="848"/>
      <c r="BG120" s="848"/>
      <c r="BH120" s="848"/>
      <c r="BI120" s="848"/>
      <c r="BJ120" s="848"/>
      <c r="BK120" s="848"/>
      <c r="BL120" s="848"/>
      <c r="BM120" s="848"/>
      <c r="BN120" s="848"/>
      <c r="BO120" s="848"/>
      <c r="BP120" s="849"/>
      <c r="BQ120" s="904">
        <v>1514502</v>
      </c>
      <c r="BR120" s="885"/>
      <c r="BS120" s="885"/>
      <c r="BT120" s="885"/>
      <c r="BU120" s="885"/>
      <c r="BV120" s="885">
        <v>1912628</v>
      </c>
      <c r="BW120" s="885"/>
      <c r="BX120" s="885"/>
      <c r="BY120" s="885"/>
      <c r="BZ120" s="885"/>
      <c r="CA120" s="885">
        <v>2402063</v>
      </c>
      <c r="CB120" s="885"/>
      <c r="CC120" s="885"/>
      <c r="CD120" s="885"/>
      <c r="CE120" s="885"/>
      <c r="CF120" s="909">
        <v>91.8</v>
      </c>
      <c r="CG120" s="910"/>
      <c r="CH120" s="910"/>
      <c r="CI120" s="910"/>
      <c r="CJ120" s="910"/>
      <c r="CK120" s="911" t="s">
        <v>458</v>
      </c>
      <c r="CL120" s="895"/>
      <c r="CM120" s="895"/>
      <c r="CN120" s="895"/>
      <c r="CO120" s="896"/>
      <c r="CP120" s="915" t="s">
        <v>405</v>
      </c>
      <c r="CQ120" s="916"/>
      <c r="CR120" s="916"/>
      <c r="CS120" s="916"/>
      <c r="CT120" s="916"/>
      <c r="CU120" s="916"/>
      <c r="CV120" s="916"/>
      <c r="CW120" s="916"/>
      <c r="CX120" s="916"/>
      <c r="CY120" s="916"/>
      <c r="CZ120" s="916"/>
      <c r="DA120" s="916"/>
      <c r="DB120" s="916"/>
      <c r="DC120" s="916"/>
      <c r="DD120" s="916"/>
      <c r="DE120" s="916"/>
      <c r="DF120" s="917"/>
      <c r="DG120" s="904">
        <v>2027327</v>
      </c>
      <c r="DH120" s="885"/>
      <c r="DI120" s="885"/>
      <c r="DJ120" s="885"/>
      <c r="DK120" s="885"/>
      <c r="DL120" s="885">
        <v>1886740</v>
      </c>
      <c r="DM120" s="885"/>
      <c r="DN120" s="885"/>
      <c r="DO120" s="885"/>
      <c r="DP120" s="885"/>
      <c r="DQ120" s="885">
        <v>1746672</v>
      </c>
      <c r="DR120" s="885"/>
      <c r="DS120" s="885"/>
      <c r="DT120" s="885"/>
      <c r="DU120" s="885"/>
      <c r="DV120" s="886">
        <v>66.8</v>
      </c>
      <c r="DW120" s="886"/>
      <c r="DX120" s="886"/>
      <c r="DY120" s="886"/>
      <c r="DZ120" s="887"/>
    </row>
    <row r="121" spans="1:130" s="246" customFormat="1" ht="26.25" customHeight="1" x14ac:dyDescent="0.15">
      <c r="A121" s="860"/>
      <c r="B121" s="861"/>
      <c r="C121" s="906" t="s">
        <v>459</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6635</v>
      </c>
      <c r="AB121" s="820"/>
      <c r="AC121" s="820"/>
      <c r="AD121" s="820"/>
      <c r="AE121" s="821"/>
      <c r="AF121" s="822">
        <v>2871</v>
      </c>
      <c r="AG121" s="820"/>
      <c r="AH121" s="820"/>
      <c r="AI121" s="820"/>
      <c r="AJ121" s="821"/>
      <c r="AK121" s="822" t="s">
        <v>127</v>
      </c>
      <c r="AL121" s="820"/>
      <c r="AM121" s="820"/>
      <c r="AN121" s="820"/>
      <c r="AO121" s="821"/>
      <c r="AP121" s="867" t="s">
        <v>127</v>
      </c>
      <c r="AQ121" s="868"/>
      <c r="AR121" s="868"/>
      <c r="AS121" s="868"/>
      <c r="AT121" s="869"/>
      <c r="AU121" s="929"/>
      <c r="AV121" s="930"/>
      <c r="AW121" s="930"/>
      <c r="AX121" s="930"/>
      <c r="AY121" s="931"/>
      <c r="AZ121" s="855" t="s">
        <v>460</v>
      </c>
      <c r="BA121" s="790"/>
      <c r="BB121" s="790"/>
      <c r="BC121" s="790"/>
      <c r="BD121" s="790"/>
      <c r="BE121" s="790"/>
      <c r="BF121" s="790"/>
      <c r="BG121" s="790"/>
      <c r="BH121" s="790"/>
      <c r="BI121" s="790"/>
      <c r="BJ121" s="790"/>
      <c r="BK121" s="790"/>
      <c r="BL121" s="790"/>
      <c r="BM121" s="790"/>
      <c r="BN121" s="790"/>
      <c r="BO121" s="790"/>
      <c r="BP121" s="791"/>
      <c r="BQ121" s="856">
        <v>141610</v>
      </c>
      <c r="BR121" s="857"/>
      <c r="BS121" s="857"/>
      <c r="BT121" s="857"/>
      <c r="BU121" s="857"/>
      <c r="BV121" s="857">
        <v>109635</v>
      </c>
      <c r="BW121" s="857"/>
      <c r="BX121" s="857"/>
      <c r="BY121" s="857"/>
      <c r="BZ121" s="857"/>
      <c r="CA121" s="857">
        <v>70337</v>
      </c>
      <c r="CB121" s="857"/>
      <c r="CC121" s="857"/>
      <c r="CD121" s="857"/>
      <c r="CE121" s="857"/>
      <c r="CF121" s="918">
        <v>2.7</v>
      </c>
      <c r="CG121" s="919"/>
      <c r="CH121" s="919"/>
      <c r="CI121" s="919"/>
      <c r="CJ121" s="919"/>
      <c r="CK121" s="912"/>
      <c r="CL121" s="898"/>
      <c r="CM121" s="898"/>
      <c r="CN121" s="898"/>
      <c r="CO121" s="899"/>
      <c r="CP121" s="878" t="s">
        <v>403</v>
      </c>
      <c r="CQ121" s="879"/>
      <c r="CR121" s="879"/>
      <c r="CS121" s="879"/>
      <c r="CT121" s="879"/>
      <c r="CU121" s="879"/>
      <c r="CV121" s="879"/>
      <c r="CW121" s="879"/>
      <c r="CX121" s="879"/>
      <c r="CY121" s="879"/>
      <c r="CZ121" s="879"/>
      <c r="DA121" s="879"/>
      <c r="DB121" s="879"/>
      <c r="DC121" s="879"/>
      <c r="DD121" s="879"/>
      <c r="DE121" s="879"/>
      <c r="DF121" s="880"/>
      <c r="DG121" s="856">
        <v>60659</v>
      </c>
      <c r="DH121" s="857"/>
      <c r="DI121" s="857"/>
      <c r="DJ121" s="857"/>
      <c r="DK121" s="857"/>
      <c r="DL121" s="857">
        <v>42008</v>
      </c>
      <c r="DM121" s="857"/>
      <c r="DN121" s="857"/>
      <c r="DO121" s="857"/>
      <c r="DP121" s="857"/>
      <c r="DQ121" s="857">
        <v>27756</v>
      </c>
      <c r="DR121" s="857"/>
      <c r="DS121" s="857"/>
      <c r="DT121" s="857"/>
      <c r="DU121" s="857"/>
      <c r="DV121" s="834">
        <v>1.1000000000000001</v>
      </c>
      <c r="DW121" s="834"/>
      <c r="DX121" s="834"/>
      <c r="DY121" s="834"/>
      <c r="DZ121" s="835"/>
    </row>
    <row r="122" spans="1:130" s="246" customFormat="1" ht="26.25" customHeight="1" x14ac:dyDescent="0.15">
      <c r="A122" s="860"/>
      <c r="B122" s="861"/>
      <c r="C122" s="864" t="s">
        <v>442</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127</v>
      </c>
      <c r="AB122" s="820"/>
      <c r="AC122" s="820"/>
      <c r="AD122" s="820"/>
      <c r="AE122" s="821"/>
      <c r="AF122" s="822" t="s">
        <v>127</v>
      </c>
      <c r="AG122" s="820"/>
      <c r="AH122" s="820"/>
      <c r="AI122" s="820"/>
      <c r="AJ122" s="821"/>
      <c r="AK122" s="822" t="s">
        <v>127</v>
      </c>
      <c r="AL122" s="820"/>
      <c r="AM122" s="820"/>
      <c r="AN122" s="820"/>
      <c r="AO122" s="821"/>
      <c r="AP122" s="867" t="s">
        <v>127</v>
      </c>
      <c r="AQ122" s="868"/>
      <c r="AR122" s="868"/>
      <c r="AS122" s="868"/>
      <c r="AT122" s="869"/>
      <c r="AU122" s="929"/>
      <c r="AV122" s="930"/>
      <c r="AW122" s="930"/>
      <c r="AX122" s="930"/>
      <c r="AY122" s="931"/>
      <c r="AZ122" s="922" t="s">
        <v>461</v>
      </c>
      <c r="BA122" s="923"/>
      <c r="BB122" s="923"/>
      <c r="BC122" s="923"/>
      <c r="BD122" s="923"/>
      <c r="BE122" s="923"/>
      <c r="BF122" s="923"/>
      <c r="BG122" s="923"/>
      <c r="BH122" s="923"/>
      <c r="BI122" s="923"/>
      <c r="BJ122" s="923"/>
      <c r="BK122" s="923"/>
      <c r="BL122" s="923"/>
      <c r="BM122" s="923"/>
      <c r="BN122" s="923"/>
      <c r="BO122" s="923"/>
      <c r="BP122" s="924"/>
      <c r="BQ122" s="925">
        <v>4029948</v>
      </c>
      <c r="BR122" s="888"/>
      <c r="BS122" s="888"/>
      <c r="BT122" s="888"/>
      <c r="BU122" s="888"/>
      <c r="BV122" s="888">
        <v>3875212</v>
      </c>
      <c r="BW122" s="888"/>
      <c r="BX122" s="888"/>
      <c r="BY122" s="888"/>
      <c r="BZ122" s="888"/>
      <c r="CA122" s="888">
        <v>3855860</v>
      </c>
      <c r="CB122" s="888"/>
      <c r="CC122" s="888"/>
      <c r="CD122" s="888"/>
      <c r="CE122" s="888"/>
      <c r="CF122" s="889">
        <v>147.4</v>
      </c>
      <c r="CG122" s="890"/>
      <c r="CH122" s="890"/>
      <c r="CI122" s="890"/>
      <c r="CJ122" s="890"/>
      <c r="CK122" s="912"/>
      <c r="CL122" s="898"/>
      <c r="CM122" s="898"/>
      <c r="CN122" s="898"/>
      <c r="CO122" s="899"/>
      <c r="CP122" s="878" t="s">
        <v>402</v>
      </c>
      <c r="CQ122" s="879"/>
      <c r="CR122" s="879"/>
      <c r="CS122" s="879"/>
      <c r="CT122" s="879"/>
      <c r="CU122" s="879"/>
      <c r="CV122" s="879"/>
      <c r="CW122" s="879"/>
      <c r="CX122" s="879"/>
      <c r="CY122" s="879"/>
      <c r="CZ122" s="879"/>
      <c r="DA122" s="879"/>
      <c r="DB122" s="879"/>
      <c r="DC122" s="879"/>
      <c r="DD122" s="879"/>
      <c r="DE122" s="879"/>
      <c r="DF122" s="880"/>
      <c r="DG122" s="856" t="s">
        <v>127</v>
      </c>
      <c r="DH122" s="857"/>
      <c r="DI122" s="857"/>
      <c r="DJ122" s="857"/>
      <c r="DK122" s="857"/>
      <c r="DL122" s="857" t="s">
        <v>127</v>
      </c>
      <c r="DM122" s="857"/>
      <c r="DN122" s="857"/>
      <c r="DO122" s="857"/>
      <c r="DP122" s="857"/>
      <c r="DQ122" s="857" t="s">
        <v>127</v>
      </c>
      <c r="DR122" s="857"/>
      <c r="DS122" s="857"/>
      <c r="DT122" s="857"/>
      <c r="DU122" s="857"/>
      <c r="DV122" s="834" t="s">
        <v>127</v>
      </c>
      <c r="DW122" s="834"/>
      <c r="DX122" s="834"/>
      <c r="DY122" s="834"/>
      <c r="DZ122" s="835"/>
    </row>
    <row r="123" spans="1:130" s="246" customFormat="1" ht="26.25" customHeight="1" x14ac:dyDescent="0.15">
      <c r="A123" s="860"/>
      <c r="B123" s="861"/>
      <c r="C123" s="864" t="s">
        <v>448</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127</v>
      </c>
      <c r="AB123" s="820"/>
      <c r="AC123" s="820"/>
      <c r="AD123" s="820"/>
      <c r="AE123" s="821"/>
      <c r="AF123" s="822" t="s">
        <v>127</v>
      </c>
      <c r="AG123" s="820"/>
      <c r="AH123" s="820"/>
      <c r="AI123" s="820"/>
      <c r="AJ123" s="821"/>
      <c r="AK123" s="822" t="s">
        <v>127</v>
      </c>
      <c r="AL123" s="820"/>
      <c r="AM123" s="820"/>
      <c r="AN123" s="820"/>
      <c r="AO123" s="821"/>
      <c r="AP123" s="867" t="s">
        <v>127</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462</v>
      </c>
      <c r="BP123" s="921"/>
      <c r="BQ123" s="875">
        <v>5686060</v>
      </c>
      <c r="BR123" s="876"/>
      <c r="BS123" s="876"/>
      <c r="BT123" s="876"/>
      <c r="BU123" s="876"/>
      <c r="BV123" s="876">
        <v>5897475</v>
      </c>
      <c r="BW123" s="876"/>
      <c r="BX123" s="876"/>
      <c r="BY123" s="876"/>
      <c r="BZ123" s="876"/>
      <c r="CA123" s="876">
        <v>6328260</v>
      </c>
      <c r="CB123" s="876"/>
      <c r="CC123" s="876"/>
      <c r="CD123" s="876"/>
      <c r="CE123" s="876"/>
      <c r="CF123" s="786"/>
      <c r="CG123" s="787"/>
      <c r="CH123" s="787"/>
      <c r="CI123" s="787"/>
      <c r="CJ123" s="877"/>
      <c r="CK123" s="912"/>
      <c r="CL123" s="898"/>
      <c r="CM123" s="898"/>
      <c r="CN123" s="898"/>
      <c r="CO123" s="899"/>
      <c r="CP123" s="878" t="s">
        <v>400</v>
      </c>
      <c r="CQ123" s="879"/>
      <c r="CR123" s="879"/>
      <c r="CS123" s="879"/>
      <c r="CT123" s="879"/>
      <c r="CU123" s="879"/>
      <c r="CV123" s="879"/>
      <c r="CW123" s="879"/>
      <c r="CX123" s="879"/>
      <c r="CY123" s="879"/>
      <c r="CZ123" s="879"/>
      <c r="DA123" s="879"/>
      <c r="DB123" s="879"/>
      <c r="DC123" s="879"/>
      <c r="DD123" s="879"/>
      <c r="DE123" s="879"/>
      <c r="DF123" s="880"/>
      <c r="DG123" s="819" t="s">
        <v>127</v>
      </c>
      <c r="DH123" s="820"/>
      <c r="DI123" s="820"/>
      <c r="DJ123" s="820"/>
      <c r="DK123" s="821"/>
      <c r="DL123" s="822" t="s">
        <v>127</v>
      </c>
      <c r="DM123" s="820"/>
      <c r="DN123" s="820"/>
      <c r="DO123" s="820"/>
      <c r="DP123" s="821"/>
      <c r="DQ123" s="822" t="s">
        <v>127</v>
      </c>
      <c r="DR123" s="820"/>
      <c r="DS123" s="820"/>
      <c r="DT123" s="820"/>
      <c r="DU123" s="821"/>
      <c r="DV123" s="867" t="s">
        <v>127</v>
      </c>
      <c r="DW123" s="868"/>
      <c r="DX123" s="868"/>
      <c r="DY123" s="868"/>
      <c r="DZ123" s="869"/>
    </row>
    <row r="124" spans="1:130" s="246" customFormat="1" ht="26.25" customHeight="1" thickBot="1" x14ac:dyDescent="0.2">
      <c r="A124" s="860"/>
      <c r="B124" s="861"/>
      <c r="C124" s="864" t="s">
        <v>451</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127</v>
      </c>
      <c r="AB124" s="820"/>
      <c r="AC124" s="820"/>
      <c r="AD124" s="820"/>
      <c r="AE124" s="821"/>
      <c r="AF124" s="822" t="s">
        <v>127</v>
      </c>
      <c r="AG124" s="820"/>
      <c r="AH124" s="820"/>
      <c r="AI124" s="820"/>
      <c r="AJ124" s="821"/>
      <c r="AK124" s="822" t="s">
        <v>127</v>
      </c>
      <c r="AL124" s="820"/>
      <c r="AM124" s="820"/>
      <c r="AN124" s="820"/>
      <c r="AO124" s="821"/>
      <c r="AP124" s="867" t="s">
        <v>127</v>
      </c>
      <c r="AQ124" s="868"/>
      <c r="AR124" s="868"/>
      <c r="AS124" s="868"/>
      <c r="AT124" s="869"/>
      <c r="AU124" s="870" t="s">
        <v>463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59.7</v>
      </c>
      <c r="BR124" s="874"/>
      <c r="BS124" s="874"/>
      <c r="BT124" s="874"/>
      <c r="BU124" s="874"/>
      <c r="BV124" s="874">
        <v>44.8</v>
      </c>
      <c r="BW124" s="874"/>
      <c r="BX124" s="874"/>
      <c r="BY124" s="874"/>
      <c r="BZ124" s="874"/>
      <c r="CA124" s="874">
        <v>15.1</v>
      </c>
      <c r="CB124" s="874"/>
      <c r="CC124" s="874"/>
      <c r="CD124" s="874"/>
      <c r="CE124" s="874"/>
      <c r="CF124" s="764"/>
      <c r="CG124" s="765"/>
      <c r="CH124" s="765"/>
      <c r="CI124" s="765"/>
      <c r="CJ124" s="905"/>
      <c r="CK124" s="913"/>
      <c r="CL124" s="913"/>
      <c r="CM124" s="913"/>
      <c r="CN124" s="913"/>
      <c r="CO124" s="914"/>
      <c r="CP124" s="878" t="s">
        <v>464</v>
      </c>
      <c r="CQ124" s="879"/>
      <c r="CR124" s="879"/>
      <c r="CS124" s="879"/>
      <c r="CT124" s="879"/>
      <c r="CU124" s="879"/>
      <c r="CV124" s="879"/>
      <c r="CW124" s="879"/>
      <c r="CX124" s="879"/>
      <c r="CY124" s="879"/>
      <c r="CZ124" s="879"/>
      <c r="DA124" s="879"/>
      <c r="DB124" s="879"/>
      <c r="DC124" s="879"/>
      <c r="DD124" s="879"/>
      <c r="DE124" s="879"/>
      <c r="DF124" s="880"/>
      <c r="DG124" s="802" t="s">
        <v>127</v>
      </c>
      <c r="DH124" s="803"/>
      <c r="DI124" s="803"/>
      <c r="DJ124" s="803"/>
      <c r="DK124" s="804"/>
      <c r="DL124" s="805" t="s">
        <v>127</v>
      </c>
      <c r="DM124" s="803"/>
      <c r="DN124" s="803"/>
      <c r="DO124" s="803"/>
      <c r="DP124" s="804"/>
      <c r="DQ124" s="805" t="s">
        <v>127</v>
      </c>
      <c r="DR124" s="803"/>
      <c r="DS124" s="803"/>
      <c r="DT124" s="803"/>
      <c r="DU124" s="804"/>
      <c r="DV124" s="891" t="s">
        <v>127</v>
      </c>
      <c r="DW124" s="892"/>
      <c r="DX124" s="892"/>
      <c r="DY124" s="892"/>
      <c r="DZ124" s="893"/>
    </row>
    <row r="125" spans="1:130" s="246" customFormat="1" ht="26.25" customHeight="1" x14ac:dyDescent="0.15">
      <c r="A125" s="860"/>
      <c r="B125" s="861"/>
      <c r="C125" s="864" t="s">
        <v>453</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127</v>
      </c>
      <c r="AB125" s="820"/>
      <c r="AC125" s="820"/>
      <c r="AD125" s="820"/>
      <c r="AE125" s="821"/>
      <c r="AF125" s="822" t="s">
        <v>127</v>
      </c>
      <c r="AG125" s="820"/>
      <c r="AH125" s="820"/>
      <c r="AI125" s="820"/>
      <c r="AJ125" s="821"/>
      <c r="AK125" s="822" t="s">
        <v>127</v>
      </c>
      <c r="AL125" s="820"/>
      <c r="AM125" s="820"/>
      <c r="AN125" s="820"/>
      <c r="AO125" s="821"/>
      <c r="AP125" s="867" t="s">
        <v>127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465</v>
      </c>
      <c r="CL125" s="895"/>
      <c r="CM125" s="895"/>
      <c r="CN125" s="895"/>
      <c r="CO125" s="896"/>
      <c r="CP125" s="903" t="s">
        <v>466</v>
      </c>
      <c r="CQ125" s="848"/>
      <c r="CR125" s="848"/>
      <c r="CS125" s="848"/>
      <c r="CT125" s="848"/>
      <c r="CU125" s="848"/>
      <c r="CV125" s="848"/>
      <c r="CW125" s="848"/>
      <c r="CX125" s="848"/>
      <c r="CY125" s="848"/>
      <c r="CZ125" s="848"/>
      <c r="DA125" s="848"/>
      <c r="DB125" s="848"/>
      <c r="DC125" s="848"/>
      <c r="DD125" s="848"/>
      <c r="DE125" s="848"/>
      <c r="DF125" s="849"/>
      <c r="DG125" s="904" t="s">
        <v>127</v>
      </c>
      <c r="DH125" s="885"/>
      <c r="DI125" s="885"/>
      <c r="DJ125" s="885"/>
      <c r="DK125" s="885"/>
      <c r="DL125" s="885" t="s">
        <v>127</v>
      </c>
      <c r="DM125" s="885"/>
      <c r="DN125" s="885"/>
      <c r="DO125" s="885"/>
      <c r="DP125" s="885"/>
      <c r="DQ125" s="885" t="s">
        <v>127</v>
      </c>
      <c r="DR125" s="885"/>
      <c r="DS125" s="885"/>
      <c r="DT125" s="885"/>
      <c r="DU125" s="885"/>
      <c r="DV125" s="886" t="s">
        <v>127</v>
      </c>
      <c r="DW125" s="886"/>
      <c r="DX125" s="886"/>
      <c r="DY125" s="886"/>
      <c r="DZ125" s="887"/>
    </row>
    <row r="126" spans="1:130" s="246" customFormat="1" ht="26.25" customHeight="1" thickBot="1" x14ac:dyDescent="0.2">
      <c r="A126" s="860"/>
      <c r="B126" s="861"/>
      <c r="C126" s="864" t="s">
        <v>455</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11506</v>
      </c>
      <c r="AB126" s="820"/>
      <c r="AC126" s="820"/>
      <c r="AD126" s="820"/>
      <c r="AE126" s="821"/>
      <c r="AF126" s="822">
        <v>7576</v>
      </c>
      <c r="AG126" s="820"/>
      <c r="AH126" s="820"/>
      <c r="AI126" s="820"/>
      <c r="AJ126" s="821"/>
      <c r="AK126" s="822">
        <v>3855</v>
      </c>
      <c r="AL126" s="820"/>
      <c r="AM126" s="820"/>
      <c r="AN126" s="820"/>
      <c r="AO126" s="821"/>
      <c r="AP126" s="867">
        <v>0.1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467</v>
      </c>
      <c r="CQ126" s="790"/>
      <c r="CR126" s="790"/>
      <c r="CS126" s="790"/>
      <c r="CT126" s="790"/>
      <c r="CU126" s="790"/>
      <c r="CV126" s="790"/>
      <c r="CW126" s="790"/>
      <c r="CX126" s="790"/>
      <c r="CY126" s="790"/>
      <c r="CZ126" s="790"/>
      <c r="DA126" s="790"/>
      <c r="DB126" s="790"/>
      <c r="DC126" s="790"/>
      <c r="DD126" s="790"/>
      <c r="DE126" s="790"/>
      <c r="DF126" s="791"/>
      <c r="DG126" s="856" t="s">
        <v>127</v>
      </c>
      <c r="DH126" s="857"/>
      <c r="DI126" s="857"/>
      <c r="DJ126" s="857"/>
      <c r="DK126" s="857"/>
      <c r="DL126" s="857" t="s">
        <v>127</v>
      </c>
      <c r="DM126" s="857"/>
      <c r="DN126" s="857"/>
      <c r="DO126" s="857"/>
      <c r="DP126" s="857"/>
      <c r="DQ126" s="857" t="s">
        <v>127</v>
      </c>
      <c r="DR126" s="857"/>
      <c r="DS126" s="857"/>
      <c r="DT126" s="857"/>
      <c r="DU126" s="857"/>
      <c r="DV126" s="834" t="s">
        <v>127</v>
      </c>
      <c r="DW126" s="834"/>
      <c r="DX126" s="834"/>
      <c r="DY126" s="834"/>
      <c r="DZ126" s="835"/>
    </row>
    <row r="127" spans="1:130" s="246" customFormat="1" ht="26.25" customHeight="1" x14ac:dyDescent="0.15">
      <c r="A127" s="862"/>
      <c r="B127" s="863"/>
      <c r="C127" s="881" t="s">
        <v>468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127</v>
      </c>
      <c r="AB127" s="820"/>
      <c r="AC127" s="820"/>
      <c r="AD127" s="820"/>
      <c r="AE127" s="821"/>
      <c r="AF127" s="822" t="s">
        <v>127</v>
      </c>
      <c r="AG127" s="820"/>
      <c r="AH127" s="820"/>
      <c r="AI127" s="820"/>
      <c r="AJ127" s="821"/>
      <c r="AK127" s="822" t="s">
        <v>127</v>
      </c>
      <c r="AL127" s="820"/>
      <c r="AM127" s="820"/>
      <c r="AN127" s="820"/>
      <c r="AO127" s="821"/>
      <c r="AP127" s="867" t="s">
        <v>127</v>
      </c>
      <c r="AQ127" s="868"/>
      <c r="AR127" s="868"/>
      <c r="AS127" s="868"/>
      <c r="AT127" s="869"/>
      <c r="AU127" s="282"/>
      <c r="AV127" s="282"/>
      <c r="AW127" s="282"/>
      <c r="AX127" s="884" t="s">
        <v>469</v>
      </c>
      <c r="AY127" s="852"/>
      <c r="AZ127" s="852"/>
      <c r="BA127" s="852"/>
      <c r="BB127" s="852"/>
      <c r="BC127" s="852"/>
      <c r="BD127" s="852"/>
      <c r="BE127" s="853"/>
      <c r="BF127" s="851" t="s">
        <v>470</v>
      </c>
      <c r="BG127" s="852"/>
      <c r="BH127" s="852"/>
      <c r="BI127" s="852"/>
      <c r="BJ127" s="852"/>
      <c r="BK127" s="852"/>
      <c r="BL127" s="853"/>
      <c r="BM127" s="851" t="s">
        <v>471</v>
      </c>
      <c r="BN127" s="852"/>
      <c r="BO127" s="852"/>
      <c r="BP127" s="852"/>
      <c r="BQ127" s="852"/>
      <c r="BR127" s="852"/>
      <c r="BS127" s="853"/>
      <c r="BT127" s="851" t="s">
        <v>472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473</v>
      </c>
      <c r="CQ127" s="790"/>
      <c r="CR127" s="790"/>
      <c r="CS127" s="790"/>
      <c r="CT127" s="790"/>
      <c r="CU127" s="790"/>
      <c r="CV127" s="790"/>
      <c r="CW127" s="790"/>
      <c r="CX127" s="790"/>
      <c r="CY127" s="790"/>
      <c r="CZ127" s="790"/>
      <c r="DA127" s="790"/>
      <c r="DB127" s="790"/>
      <c r="DC127" s="790"/>
      <c r="DD127" s="790"/>
      <c r="DE127" s="790"/>
      <c r="DF127" s="791"/>
      <c r="DG127" s="856" t="s">
        <v>127</v>
      </c>
      <c r="DH127" s="857"/>
      <c r="DI127" s="857"/>
      <c r="DJ127" s="857"/>
      <c r="DK127" s="857"/>
      <c r="DL127" s="857" t="s">
        <v>127</v>
      </c>
      <c r="DM127" s="857"/>
      <c r="DN127" s="857"/>
      <c r="DO127" s="857"/>
      <c r="DP127" s="857"/>
      <c r="DQ127" s="857" t="s">
        <v>127</v>
      </c>
      <c r="DR127" s="857"/>
      <c r="DS127" s="857"/>
      <c r="DT127" s="857"/>
      <c r="DU127" s="857"/>
      <c r="DV127" s="834" t="s">
        <v>127</v>
      </c>
      <c r="DW127" s="834"/>
      <c r="DX127" s="834"/>
      <c r="DY127" s="834"/>
      <c r="DZ127" s="835"/>
    </row>
    <row r="128" spans="1:130" s="246" customFormat="1" ht="26.25" customHeight="1" thickBot="1" x14ac:dyDescent="0.2">
      <c r="A128" s="836" t="s">
        <v>474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475</v>
      </c>
      <c r="X128" s="838"/>
      <c r="Y128" s="838"/>
      <c r="Z128" s="839"/>
      <c r="AA128" s="840">
        <v>7042</v>
      </c>
      <c r="AB128" s="841"/>
      <c r="AC128" s="841"/>
      <c r="AD128" s="841"/>
      <c r="AE128" s="842"/>
      <c r="AF128" s="843">
        <v>7103</v>
      </c>
      <c r="AG128" s="841"/>
      <c r="AH128" s="841"/>
      <c r="AI128" s="841"/>
      <c r="AJ128" s="842"/>
      <c r="AK128" s="843">
        <v>4348</v>
      </c>
      <c r="AL128" s="841"/>
      <c r="AM128" s="841"/>
      <c r="AN128" s="841"/>
      <c r="AO128" s="842"/>
      <c r="AP128" s="844"/>
      <c r="AQ128" s="845"/>
      <c r="AR128" s="845"/>
      <c r="AS128" s="845"/>
      <c r="AT128" s="846"/>
      <c r="AU128" s="282"/>
      <c r="AV128" s="282"/>
      <c r="AW128" s="282"/>
      <c r="AX128" s="847" t="s">
        <v>476</v>
      </c>
      <c r="AY128" s="848"/>
      <c r="AZ128" s="848"/>
      <c r="BA128" s="848"/>
      <c r="BB128" s="848"/>
      <c r="BC128" s="848"/>
      <c r="BD128" s="848"/>
      <c r="BE128" s="849"/>
      <c r="BF128" s="826" t="s">
        <v>127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477</v>
      </c>
      <c r="CQ128" s="768"/>
      <c r="CR128" s="768"/>
      <c r="CS128" s="768"/>
      <c r="CT128" s="768"/>
      <c r="CU128" s="768"/>
      <c r="CV128" s="768"/>
      <c r="CW128" s="768"/>
      <c r="CX128" s="768"/>
      <c r="CY128" s="768"/>
      <c r="CZ128" s="768"/>
      <c r="DA128" s="768"/>
      <c r="DB128" s="768"/>
      <c r="DC128" s="768"/>
      <c r="DD128" s="768"/>
      <c r="DE128" s="768"/>
      <c r="DF128" s="769"/>
      <c r="DG128" s="830">
        <v>16</v>
      </c>
      <c r="DH128" s="831"/>
      <c r="DI128" s="831"/>
      <c r="DJ128" s="831"/>
      <c r="DK128" s="831"/>
      <c r="DL128" s="831" t="s">
        <v>127</v>
      </c>
      <c r="DM128" s="831"/>
      <c r="DN128" s="831"/>
      <c r="DO128" s="831"/>
      <c r="DP128" s="831"/>
      <c r="DQ128" s="831" t="s">
        <v>127</v>
      </c>
      <c r="DR128" s="831"/>
      <c r="DS128" s="831"/>
      <c r="DT128" s="831"/>
      <c r="DU128" s="831"/>
      <c r="DV128" s="832" t="s">
        <v>127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478</v>
      </c>
      <c r="X129" s="817"/>
      <c r="Y129" s="817"/>
      <c r="Z129" s="818"/>
      <c r="AA129" s="819">
        <v>2975805</v>
      </c>
      <c r="AB129" s="820"/>
      <c r="AC129" s="820"/>
      <c r="AD129" s="820"/>
      <c r="AE129" s="821"/>
      <c r="AF129" s="822">
        <v>2990161</v>
      </c>
      <c r="AG129" s="820"/>
      <c r="AH129" s="820"/>
      <c r="AI129" s="820"/>
      <c r="AJ129" s="821"/>
      <c r="AK129" s="822">
        <v>2961713</v>
      </c>
      <c r="AL129" s="820"/>
      <c r="AM129" s="820"/>
      <c r="AN129" s="820"/>
      <c r="AO129" s="821"/>
      <c r="AP129" s="823"/>
      <c r="AQ129" s="824"/>
      <c r="AR129" s="824"/>
      <c r="AS129" s="824"/>
      <c r="AT129" s="825"/>
      <c r="AU129" s="284"/>
      <c r="AV129" s="284"/>
      <c r="AW129" s="284"/>
      <c r="AX129" s="789" t="s">
        <v>479</v>
      </c>
      <c r="AY129" s="790"/>
      <c r="AZ129" s="790"/>
      <c r="BA129" s="790"/>
      <c r="BB129" s="790"/>
      <c r="BC129" s="790"/>
      <c r="BD129" s="790"/>
      <c r="BE129" s="791"/>
      <c r="BF129" s="809" t="s">
        <v>127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481</v>
      </c>
      <c r="X130" s="817"/>
      <c r="Y130" s="817"/>
      <c r="Z130" s="818"/>
      <c r="AA130" s="819">
        <v>350064</v>
      </c>
      <c r="AB130" s="820"/>
      <c r="AC130" s="820"/>
      <c r="AD130" s="820"/>
      <c r="AE130" s="821"/>
      <c r="AF130" s="822">
        <v>351513</v>
      </c>
      <c r="AG130" s="820"/>
      <c r="AH130" s="820"/>
      <c r="AI130" s="820"/>
      <c r="AJ130" s="821"/>
      <c r="AK130" s="822">
        <v>346057</v>
      </c>
      <c r="AL130" s="820"/>
      <c r="AM130" s="820"/>
      <c r="AN130" s="820"/>
      <c r="AO130" s="821"/>
      <c r="AP130" s="823"/>
      <c r="AQ130" s="824"/>
      <c r="AR130" s="824"/>
      <c r="AS130" s="824"/>
      <c r="AT130" s="825"/>
      <c r="AU130" s="284"/>
      <c r="AV130" s="284"/>
      <c r="AW130" s="284"/>
      <c r="AX130" s="789" t="s">
        <v>482</v>
      </c>
      <c r="AY130" s="790"/>
      <c r="AZ130" s="790"/>
      <c r="BA130" s="790"/>
      <c r="BB130" s="790"/>
      <c r="BC130" s="790"/>
      <c r="BD130" s="790"/>
      <c r="BE130" s="791"/>
      <c r="BF130" s="792">
        <v>5.3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483</v>
      </c>
      <c r="X131" s="800"/>
      <c r="Y131" s="800"/>
      <c r="Z131" s="801"/>
      <c r="AA131" s="802">
        <v>2625741</v>
      </c>
      <c r="AB131" s="803"/>
      <c r="AC131" s="803"/>
      <c r="AD131" s="803"/>
      <c r="AE131" s="804"/>
      <c r="AF131" s="805">
        <v>2638648</v>
      </c>
      <c r="AG131" s="803"/>
      <c r="AH131" s="803"/>
      <c r="AI131" s="803"/>
      <c r="AJ131" s="804"/>
      <c r="AK131" s="805">
        <v>2615656</v>
      </c>
      <c r="AL131" s="803"/>
      <c r="AM131" s="803"/>
      <c r="AN131" s="803"/>
      <c r="AO131" s="804"/>
      <c r="AP131" s="806"/>
      <c r="AQ131" s="807"/>
      <c r="AR131" s="807"/>
      <c r="AS131" s="807"/>
      <c r="AT131" s="808"/>
      <c r="AU131" s="284"/>
      <c r="AV131" s="284"/>
      <c r="AW131" s="284"/>
      <c r="AX131" s="767" t="s">
        <v>484</v>
      </c>
      <c r="AY131" s="768"/>
      <c r="AZ131" s="768"/>
      <c r="BA131" s="768"/>
      <c r="BB131" s="768"/>
      <c r="BC131" s="768"/>
      <c r="BD131" s="768"/>
      <c r="BE131" s="769"/>
      <c r="BF131" s="770">
        <v>15.1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486</v>
      </c>
      <c r="W132" s="780"/>
      <c r="X132" s="780"/>
      <c r="Y132" s="780"/>
      <c r="Z132" s="781"/>
      <c r="AA132" s="782">
        <v>5.274015983</v>
      </c>
      <c r="AB132" s="783"/>
      <c r="AC132" s="783"/>
      <c r="AD132" s="783"/>
      <c r="AE132" s="784"/>
      <c r="AF132" s="785">
        <v>5.2285109649999999</v>
      </c>
      <c r="AG132" s="783"/>
      <c r="AH132" s="783"/>
      <c r="AI132" s="783"/>
      <c r="AJ132" s="784"/>
      <c r="AK132" s="785">
        <v>5.4156968650000001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487</v>
      </c>
      <c r="W133" s="759"/>
      <c r="X133" s="759"/>
      <c r="Y133" s="759"/>
      <c r="Z133" s="760"/>
      <c r="AA133" s="761">
        <v>5.2</v>
      </c>
      <c r="AB133" s="762"/>
      <c r="AC133" s="762"/>
      <c r="AD133" s="762"/>
      <c r="AE133" s="763"/>
      <c r="AF133" s="761">
        <v>5.0999999999999996</v>
      </c>
      <c r="AG133" s="762"/>
      <c r="AH133" s="762"/>
      <c r="AI133" s="762"/>
      <c r="AJ133" s="763"/>
      <c r="AK133" s="761">
        <v>5.3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Z+ixSQd0zXY+OtZdqfQ6ZXleodnEiHx8lSAc4U+JGHRK8xKfHC51LCI4f90obdT8LXQIoYfzHY1cexRn87D5g==" saltValue="O5sQ4p6UNCyN8gCBJ9Jp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tXTuz+l6CoXfgpTbJKNREGkTGG9unsI07CasIzD70l+91t65UV4n1oi1WIBNvpObeFDKoAj0RjyczaGL8vcoQ==" saltValue="DfUhVu1JP7aX44ntPYv+A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dMT6YTE962BSnmeWNMn2/DD7nJlSGjGPSMAHsJ+PKLtOiwcAfhhCrxnfTQhNb6mikgpkIyFq+s5UTxIxlYpSw==" saltValue="47IvL8UGiIezAPntf2szd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496</v>
      </c>
      <c r="AL9" s="1189"/>
      <c r="AM9" s="1189"/>
      <c r="AN9" s="1190"/>
      <c r="AO9" s="312">
        <v>886086</v>
      </c>
      <c r="AP9" s="312">
        <v>98949</v>
      </c>
      <c r="AQ9" s="313">
        <v>107683</v>
      </c>
      <c r="AR9" s="314">
        <v>-8.1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497</v>
      </c>
      <c r="AL10" s="1189"/>
      <c r="AM10" s="1189"/>
      <c r="AN10" s="1190"/>
      <c r="AO10" s="315">
        <v>57583</v>
      </c>
      <c r="AP10" s="315">
        <v>6430</v>
      </c>
      <c r="AQ10" s="316">
        <v>13084</v>
      </c>
      <c r="AR10" s="317">
        <v>-50.9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498</v>
      </c>
      <c r="AL11" s="1189"/>
      <c r="AM11" s="1189"/>
      <c r="AN11" s="1190"/>
      <c r="AO11" s="315">
        <v>146403</v>
      </c>
      <c r="AP11" s="315">
        <v>16349</v>
      </c>
      <c r="AQ11" s="316">
        <v>13980</v>
      </c>
      <c r="AR11" s="317">
        <v>16.899999999999999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499</v>
      </c>
      <c r="AL12" s="1189"/>
      <c r="AM12" s="1189"/>
      <c r="AN12" s="1190"/>
      <c r="AO12" s="315">
        <v>3761</v>
      </c>
      <c r="AP12" s="315">
        <v>420</v>
      </c>
      <c r="AQ12" s="316">
        <v>1895</v>
      </c>
      <c r="AR12" s="317">
        <v>-77.8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500</v>
      </c>
      <c r="AL13" s="1189"/>
      <c r="AM13" s="1189"/>
      <c r="AN13" s="1190"/>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502</v>
      </c>
      <c r="AL14" s="1189"/>
      <c r="AM14" s="1189"/>
      <c r="AN14" s="1190"/>
      <c r="AO14" s="315">
        <v>71954</v>
      </c>
      <c r="AP14" s="315">
        <v>8035</v>
      </c>
      <c r="AQ14" s="316">
        <v>5185</v>
      </c>
      <c r="AR14" s="317">
        <v>55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503</v>
      </c>
      <c r="AL15" s="1189"/>
      <c r="AM15" s="1189"/>
      <c r="AN15" s="1190"/>
      <c r="AO15" s="315" t="s">
        <v>501</v>
      </c>
      <c r="AP15" s="315" t="s">
        <v>501</v>
      </c>
      <c r="AQ15" s="316">
        <v>2748</v>
      </c>
      <c r="AR15" s="317" t="s">
        <v>501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504</v>
      </c>
      <c r="AL16" s="1192"/>
      <c r="AM16" s="1192"/>
      <c r="AN16" s="1193"/>
      <c r="AO16" s="315">
        <v>-74120</v>
      </c>
      <c r="AP16" s="315">
        <v>-8277</v>
      </c>
      <c r="AQ16" s="316">
        <v>-9965</v>
      </c>
      <c r="AR16" s="317">
        <v>-16.899999999999999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1091667</v>
      </c>
      <c r="AP17" s="315">
        <v>121906</v>
      </c>
      <c r="AQ17" s="316">
        <v>134610</v>
      </c>
      <c r="AR17" s="317">
        <v>-9.4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509</v>
      </c>
      <c r="AL21" s="1186"/>
      <c r="AM21" s="1186"/>
      <c r="AN21" s="1187"/>
      <c r="AO21" s="327">
        <v>11.17</v>
      </c>
      <c r="AP21" s="328">
        <v>12.5</v>
      </c>
      <c r="AQ21" s="329">
        <v>-1.33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510</v>
      </c>
      <c r="AL22" s="1186"/>
      <c r="AM22" s="1186"/>
      <c r="AN22" s="1187"/>
      <c r="AO22" s="332">
        <v>95.3</v>
      </c>
      <c r="AP22" s="333">
        <v>95.7</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514</v>
      </c>
      <c r="AL32" s="1177"/>
      <c r="AM32" s="1177"/>
      <c r="AN32" s="1178"/>
      <c r="AO32" s="342">
        <v>261117</v>
      </c>
      <c r="AP32" s="342">
        <v>29159</v>
      </c>
      <c r="AQ32" s="343">
        <v>66752</v>
      </c>
      <c r="AR32" s="344">
        <v>-56.3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515</v>
      </c>
      <c r="AL33" s="1177"/>
      <c r="AM33" s="1177"/>
      <c r="AN33" s="1178"/>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516</v>
      </c>
      <c r="AL34" s="1177"/>
      <c r="AM34" s="1177"/>
      <c r="AN34" s="1178"/>
      <c r="AO34" s="342" t="s">
        <v>501</v>
      </c>
      <c r="AP34" s="342" t="s">
        <v>501</v>
      </c>
      <c r="AQ34" s="343" t="s">
        <v>501</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517</v>
      </c>
      <c r="AL35" s="1177"/>
      <c r="AM35" s="1177"/>
      <c r="AN35" s="1178"/>
      <c r="AO35" s="342">
        <v>203063</v>
      </c>
      <c r="AP35" s="342">
        <v>22676</v>
      </c>
      <c r="AQ35" s="343">
        <v>23231</v>
      </c>
      <c r="AR35" s="344">
        <v>-2.4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518</v>
      </c>
      <c r="AL36" s="1177"/>
      <c r="AM36" s="1177"/>
      <c r="AN36" s="1178"/>
      <c r="AO36" s="342">
        <v>24026</v>
      </c>
      <c r="AP36" s="342">
        <v>2683</v>
      </c>
      <c r="AQ36" s="343">
        <v>3463</v>
      </c>
      <c r="AR36" s="344">
        <v>-22.5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519</v>
      </c>
      <c r="AL37" s="1177"/>
      <c r="AM37" s="1177"/>
      <c r="AN37" s="1178"/>
      <c r="AO37" s="342">
        <v>3855</v>
      </c>
      <c r="AP37" s="342">
        <v>430</v>
      </c>
      <c r="AQ37" s="343">
        <v>751</v>
      </c>
      <c r="AR37" s="344">
        <v>-42.7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520</v>
      </c>
      <c r="AL38" s="1180"/>
      <c r="AM38" s="1180"/>
      <c r="AN38" s="1181"/>
      <c r="AO38" s="345" t="s">
        <v>501</v>
      </c>
      <c r="AP38" s="345" t="s">
        <v>501</v>
      </c>
      <c r="AQ38" s="346">
        <v>11</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521</v>
      </c>
      <c r="AL39" s="1180"/>
      <c r="AM39" s="1180"/>
      <c r="AN39" s="1181"/>
      <c r="AO39" s="342">
        <v>-4348</v>
      </c>
      <c r="AP39" s="342">
        <v>-486</v>
      </c>
      <c r="AQ39" s="343">
        <v>-2100</v>
      </c>
      <c r="AR39" s="344">
        <v>-76.900000000000006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522</v>
      </c>
      <c r="AL40" s="1177"/>
      <c r="AM40" s="1177"/>
      <c r="AN40" s="1178"/>
      <c r="AO40" s="342">
        <v>-346057</v>
      </c>
      <c r="AP40" s="342">
        <v>-38644</v>
      </c>
      <c r="AQ40" s="343">
        <v>-67233</v>
      </c>
      <c r="AR40" s="344">
        <v>-42.5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141656</v>
      </c>
      <c r="AP41" s="342">
        <v>15819</v>
      </c>
      <c r="AQ41" s="343">
        <v>24874</v>
      </c>
      <c r="AR41" s="344">
        <v>-36.4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491</v>
      </c>
      <c r="AN49" s="1171" t="s">
        <v>526</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174399</v>
      </c>
      <c r="AN51" s="364">
        <v>17959</v>
      </c>
      <c r="AO51" s="365">
        <v>0</v>
      </c>
      <c r="AP51" s="366">
        <v>158564</v>
      </c>
      <c r="AQ51" s="367">
        <v>49.9</v>
      </c>
      <c r="AR51" s="368">
        <v>-49.9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126203</v>
      </c>
      <c r="AN52" s="372">
        <v>12996</v>
      </c>
      <c r="AO52" s="373">
        <v>-14.1</v>
      </c>
      <c r="AP52" s="374">
        <v>48412</v>
      </c>
      <c r="AQ52" s="375">
        <v>-3.1</v>
      </c>
      <c r="AR52" s="376">
        <v>-11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1102058</v>
      </c>
      <c r="AN53" s="364">
        <v>116288</v>
      </c>
      <c r="AO53" s="365">
        <v>547.5</v>
      </c>
      <c r="AP53" s="366">
        <v>128611</v>
      </c>
      <c r="AQ53" s="367">
        <v>-18.899999999999999</v>
      </c>
      <c r="AR53" s="368">
        <v>566.4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551172</v>
      </c>
      <c r="AN54" s="372">
        <v>58159</v>
      </c>
      <c r="AO54" s="373">
        <v>347.5</v>
      </c>
      <c r="AP54" s="374">
        <v>61552</v>
      </c>
      <c r="AQ54" s="375">
        <v>27.1</v>
      </c>
      <c r="AR54" s="376">
        <v>320.39999999999998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1799751</v>
      </c>
      <c r="AN55" s="364">
        <v>194568</v>
      </c>
      <c r="AO55" s="365">
        <v>67.3</v>
      </c>
      <c r="AP55" s="366">
        <v>138651</v>
      </c>
      <c r="AQ55" s="367">
        <v>7.8</v>
      </c>
      <c r="AR55" s="368">
        <v>59.5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629291</v>
      </c>
      <c r="AN56" s="372">
        <v>68031</v>
      </c>
      <c r="AO56" s="373">
        <v>17</v>
      </c>
      <c r="AP56" s="374">
        <v>71211</v>
      </c>
      <c r="AQ56" s="375">
        <v>15.7</v>
      </c>
      <c r="AR56" s="376">
        <v>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560938</v>
      </c>
      <c r="AN57" s="364">
        <v>61614</v>
      </c>
      <c r="AO57" s="365">
        <v>-68.3</v>
      </c>
      <c r="AP57" s="366">
        <v>122882</v>
      </c>
      <c r="AQ57" s="367">
        <v>-11.4</v>
      </c>
      <c r="AR57" s="368">
        <v>-56.9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297760</v>
      </c>
      <c r="AN58" s="372">
        <v>32707</v>
      </c>
      <c r="AO58" s="373">
        <v>-51.9</v>
      </c>
      <c r="AP58" s="374">
        <v>65785</v>
      </c>
      <c r="AQ58" s="375">
        <v>-7.6</v>
      </c>
      <c r="AR58" s="376">
        <v>-44.3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410392</v>
      </c>
      <c r="AN59" s="364">
        <v>45828</v>
      </c>
      <c r="AO59" s="365">
        <v>-25.6</v>
      </c>
      <c r="AP59" s="366">
        <v>114790</v>
      </c>
      <c r="AQ59" s="367">
        <v>-6.6</v>
      </c>
      <c r="AR59" s="368">
        <v>-19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286085</v>
      </c>
      <c r="AN60" s="372">
        <v>31947</v>
      </c>
      <c r="AO60" s="373">
        <v>-2.2999999999999998</v>
      </c>
      <c r="AP60" s="374">
        <v>55601</v>
      </c>
      <c r="AQ60" s="375">
        <v>-15.5</v>
      </c>
      <c r="AR60" s="376">
        <v>13.2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809508</v>
      </c>
      <c r="AN61" s="379">
        <v>87251</v>
      </c>
      <c r="AO61" s="380">
        <v>104.2</v>
      </c>
      <c r="AP61" s="381">
        <v>132700</v>
      </c>
      <c r="AQ61" s="382">
        <v>4.2</v>
      </c>
      <c r="AR61" s="368">
        <v>100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378102</v>
      </c>
      <c r="AN62" s="372">
        <v>40768</v>
      </c>
      <c r="AO62" s="373">
        <v>59.2</v>
      </c>
      <c r="AP62" s="374">
        <v>60512</v>
      </c>
      <c r="AQ62" s="375">
        <v>3.3</v>
      </c>
      <c r="AR62" s="376">
        <v>55.9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10vmSPiHDuKPTEV6dtDDb3yeDbNeezlYKc4KNR6XFNaAY2NQ6yiK/Sspqlol2SEzSSFjwe1agA0MVZT7Z1QAg==" saltValue="aV17vQm2HOQWWCVxgSP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sy4Jzc5wsYqrwblmkbLoHkYbGeXCQuHPFT4bcyvQXWhdgQwIJxf4mKsJdA0eQzGLJNxw/7MQIkAUaskn0oniQ==" saltValue="Bd7Fb0U0LFEkOv2OmlMrv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W/RUNqcZolzSWWaOEoAKm2buAqb4dax2ZHA7W3cec6sYSDDxToSRR1dwuYV1KGik5g67CLUPh+q/iGoddj4PA==" saltValue="s2NsJNetf0bB8OZgnNiV9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194" t="s">
        <v>3</v>
      </c>
      <c r="D47" s="1194"/>
      <c r="E47" s="1195"/>
      <c r="F47" s="11">
        <v>9</v>
      </c>
      <c r="G47" s="12">
        <v>8.69</v>
      </c>
      <c r="H47" s="12">
        <v>8.43</v>
      </c>
      <c r="I47" s="12">
        <v>8.39</v>
      </c>
      <c r="J47" s="13">
        <v>8.4700000000000006</v>
      </c>
    </row>
    <row r="48" spans="2:10" ht="57.75" customHeight="1" x14ac:dyDescent="0.15">
      <c r="B48" s="14"/>
      <c r="C48" s="1196" t="s">
        <v>4</v>
      </c>
      <c r="D48" s="1196"/>
      <c r="E48" s="1197"/>
      <c r="F48" s="15">
        <v>10.84</v>
      </c>
      <c r="G48" s="16">
        <v>11.82</v>
      </c>
      <c r="H48" s="16">
        <v>13.71</v>
      </c>
      <c r="I48" s="16">
        <v>14.38</v>
      </c>
      <c r="J48" s="17">
        <v>9.91</v>
      </c>
    </row>
    <row r="49" spans="2:10" ht="57.75" customHeight="1" thickBot="1" x14ac:dyDescent="0.2">
      <c r="B49" s="18"/>
      <c r="C49" s="1198" t="s">
        <v>5</v>
      </c>
      <c r="D49" s="1198"/>
      <c r="E49" s="1199"/>
      <c r="F49" s="19" t="s">
        <v>547</v>
      </c>
      <c r="G49" s="20">
        <v>1.37</v>
      </c>
      <c r="H49" s="20">
        <v>1.28</v>
      </c>
      <c r="I49" s="20">
        <v>0.74</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td6bhnjh4pdAeKRvqnL4CLp1TgdKwbwcflFN8kbCgM3FOErgdAorJBaf5+DsxAzsZU1bisnXpUKqRZIVTtQcw==" saltValue="JjfFB9tjYs2OgUAWOpVDf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2020-03-06T01:55:02Z</cp:lastPrinted>
  <dcterms:created xsi:type="dcterms:W3CDTF">2020-02-10T02:50:50Z</dcterms:created>
  <dcterms:modified xsi:type="dcterms:W3CDTF">2020-03-13T01:10:27Z</dcterms:modified>
  <cp:category/>
</cp:coreProperties>
</file>